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K16" i="1"/>
  <c r="L16"/>
  <c r="J16"/>
  <c r="J40"/>
  <c r="J85" l="1"/>
  <c r="K85"/>
  <c r="L85"/>
  <c r="L101"/>
  <c r="L100" s="1"/>
  <c r="K101"/>
  <c r="K100" s="1"/>
  <c r="J101"/>
  <c r="J100" s="1"/>
  <c r="L98"/>
  <c r="L97" s="1"/>
  <c r="K98"/>
  <c r="K97" s="1"/>
  <c r="J98"/>
  <c r="J97" s="1"/>
  <c r="L95"/>
  <c r="K95"/>
  <c r="J95"/>
  <c r="L94"/>
  <c r="K94"/>
  <c r="J94"/>
  <c r="L92"/>
  <c r="L91" s="1"/>
  <c r="K92"/>
  <c r="K91" s="1"/>
  <c r="J92"/>
  <c r="J91" s="1"/>
  <c r="L88"/>
  <c r="L87" s="1"/>
  <c r="K88"/>
  <c r="K87" s="1"/>
  <c r="J88"/>
  <c r="J87" s="1"/>
  <c r="J76"/>
  <c r="J73"/>
  <c r="J72" s="1"/>
  <c r="J68"/>
  <c r="L64"/>
  <c r="L63" s="1"/>
  <c r="L62" s="1"/>
  <c r="K64"/>
  <c r="K63" s="1"/>
  <c r="K62" s="1"/>
  <c r="J64"/>
  <c r="J63" s="1"/>
  <c r="J62" s="1"/>
  <c r="L60"/>
  <c r="L59" s="1"/>
  <c r="K60"/>
  <c r="K59" s="1"/>
  <c r="J60"/>
  <c r="J59" s="1"/>
  <c r="L57"/>
  <c r="K57"/>
  <c r="J57"/>
  <c r="L55"/>
  <c r="K55"/>
  <c r="J55"/>
  <c r="L51"/>
  <c r="K51"/>
  <c r="J51"/>
  <c r="L48"/>
  <c r="L47" s="1"/>
  <c r="K48"/>
  <c r="K47" s="1"/>
  <c r="J48"/>
  <c r="J47" s="1"/>
  <c r="L45"/>
  <c r="L44" s="1"/>
  <c r="K45"/>
  <c r="K44" s="1"/>
  <c r="J45"/>
  <c r="J44" s="1"/>
  <c r="L42"/>
  <c r="K42"/>
  <c r="J42"/>
  <c r="L40"/>
  <c r="K40"/>
  <c r="L38"/>
  <c r="K38"/>
  <c r="J38"/>
  <c r="J34"/>
  <c r="L31"/>
  <c r="K31"/>
  <c r="J31"/>
  <c r="L29"/>
  <c r="K29"/>
  <c r="J29"/>
  <c r="L26"/>
  <c r="L25" s="1"/>
  <c r="K26"/>
  <c r="K25" s="1"/>
  <c r="J26"/>
  <c r="J25" s="1"/>
  <c r="L15"/>
  <c r="K15"/>
  <c r="J15"/>
  <c r="L84" l="1"/>
  <c r="L54"/>
  <c r="L50" s="1"/>
  <c r="K54"/>
  <c r="K50" s="1"/>
  <c r="J28"/>
  <c r="J84"/>
  <c r="J67" s="1"/>
  <c r="J66" s="1"/>
  <c r="L67"/>
  <c r="L66" s="1"/>
  <c r="K28"/>
  <c r="J37"/>
  <c r="J36" s="1"/>
  <c r="K37"/>
  <c r="K36" s="1"/>
  <c r="L28"/>
  <c r="J54"/>
  <c r="J50" s="1"/>
  <c r="L37"/>
  <c r="L36" s="1"/>
  <c r="K84"/>
  <c r="K67" s="1"/>
  <c r="K66" s="1"/>
  <c r="K14" l="1"/>
  <c r="K103" s="1"/>
  <c r="L14"/>
  <c r="L103" s="1"/>
  <c r="J14"/>
  <c r="J103" s="1"/>
</calcChain>
</file>

<file path=xl/sharedStrings.xml><?xml version="1.0" encoding="utf-8"?>
<sst xmlns="http://schemas.openxmlformats.org/spreadsheetml/2006/main" count="827" uniqueCount="184">
  <si>
    <t xml:space="preserve">                    Приложение № 2</t>
  </si>
  <si>
    <t xml:space="preserve">                      к  Решению собрания депутатов</t>
  </si>
  <si>
    <t xml:space="preserve">поступлений доходов в бюджет </t>
  </si>
  <si>
    <t>(тыс. рублей)</t>
  </si>
  <si>
    <t xml:space="preserve">Код дохода </t>
  </si>
  <si>
    <t>Наименование дохода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</si>
  <si>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</si>
  <si>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</si>
  <si>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</si>
  <si>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</si>
  <si>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</si>
  <si>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</si>
  <si>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</si>
  <si>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</si>
  <si>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</si>
  <si>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000</t>
  </si>
  <si>
    <t>00</t>
  </si>
  <si>
    <t>0000</t>
  </si>
  <si>
    <t xml:space="preserve">Налоговые и неналоговые доходы </t>
  </si>
  <si>
    <t>01</t>
  </si>
  <si>
    <t>Налоги на прибыль, доходы</t>
  </si>
  <si>
    <t>02</t>
  </si>
  <si>
    <t>110</t>
  </si>
  <si>
    <t>Налог на доходы физических лиц</t>
  </si>
  <si>
    <t>010</t>
  </si>
  <si>
    <r>
      <rPr>
        <sz val="14"/>
        <rFont val="Times New Roman"/>
        <family val="1"/>
        <charset val="204"/>
      </rP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и 228 Налогового кодекса Российской Федерации</t>
    </r>
  </si>
  <si>
    <t>080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</si>
  <si>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</si>
  <si>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05</t>
  </si>
  <si>
    <t>Налоги на совокупный доход</t>
  </si>
  <si>
    <t>03</t>
  </si>
  <si>
    <t>Единый сельскохозяйственный налог</t>
  </si>
  <si>
    <t>06</t>
  </si>
  <si>
    <t>Налоги на имущество</t>
  </si>
  <si>
    <t>Налог на имущество физических лиц</t>
  </si>
  <si>
    <t>030</t>
  </si>
  <si>
    <t>13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</si>
  <si>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</si>
  <si>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</t>
  </si>
  <si>
    <t>033</t>
  </si>
  <si>
    <t>Земельный налог с организаций, обладающих земельным участком, расположенным в границах городских  поселений</t>
  </si>
  <si>
    <t>043</t>
  </si>
  <si>
    <t>Земельный налог с физических лиц, обладающих земельным участком, расположенным в границах  городских  поселений</t>
  </si>
  <si>
    <t>09</t>
  </si>
  <si>
    <t xml:space="preserve">ЗАДОЛЖЕННОСТЬ И ПЕРЕРАСЧЕТЫ ПО ОТМЕНЕННЫМ НАЛОГАМ , СБОРАМ И ИНЫМ ОБЯЗАТЕЛЬНЫМ ПЛАТЕЖАМ </t>
  </si>
  <si>
    <t>04</t>
  </si>
  <si>
    <t>053</t>
  </si>
  <si>
    <t>10</t>
  </si>
  <si>
    <t>Земельный налог (по обязательствам,возникшим до 1 января 2006г.), мобилизуемый на территориях поселений</t>
  </si>
  <si>
    <t>11</t>
  </si>
  <si>
    <t>Доходы от использования имущества, находящегося в государственной и муниципальной собственности</t>
  </si>
  <si>
    <t>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</si>
  <si>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</si>
  <si>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</si>
  <si>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013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</si>
  <si>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 городских поселений, а также средства от продажи права на заключение договоров аренды указанных земельных участков</t>
  </si>
  <si>
    <t>020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</si>
  <si>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</si>
  <si>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</si>
  <si>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</si>
  <si>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070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</si>
  <si>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</si>
  <si>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075</t>
  </si>
  <si>
    <t>Доходы от сдачи в аренду имущества, составляющего казну городских поселений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</si>
  <si>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</si>
  <si>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</si>
  <si>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</si>
  <si>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045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</si>
  <si>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</si>
  <si>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</si>
  <si>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130</t>
  </si>
  <si>
    <t>Доходы от оказания платных услуг (работ)</t>
  </si>
  <si>
    <t>995</t>
  </si>
  <si>
    <t>Прочие доходы от оказания платных услуг (работ) получателями средств бюджетов городских поселений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</si>
  <si>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</si>
  <si>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</si>
  <si>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</si>
  <si>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</si>
  <si>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</si>
  <si>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014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</si>
  <si>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</si>
  <si>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</si>
  <si>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</si>
  <si>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</si>
  <si>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</si>
  <si>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</si>
  <si>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</si>
  <si>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300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</si>
  <si>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</si>
  <si>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310</t>
  </si>
  <si>
    <t>313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</si>
  <si>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</si>
  <si>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>17</t>
  </si>
  <si>
    <t>Прочие неналоговые доходы</t>
  </si>
  <si>
    <t>15</t>
  </si>
  <si>
    <t>150</t>
  </si>
  <si>
    <t>Инициативные платежи</t>
  </si>
  <si>
    <t>Инициативные платежи, зачисляемые в бюджеты городских  поселений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</si>
  <si>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</si>
  <si>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</si>
  <si>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151</t>
  </si>
  <si>
    <t xml:space="preserve">Дотации бюджетам субъектов Российской Федерации и муниципальных образований </t>
  </si>
  <si>
    <t>001</t>
  </si>
  <si>
    <t>Дотации бюджетам городских поселений на выравнивание бюджетной обеспеченности</t>
  </si>
  <si>
    <t>003</t>
  </si>
  <si>
    <t>Дотации бюджетам поселений на поддержку мер по обеспечению сбалансированности бюджетов</t>
  </si>
  <si>
    <t>002</t>
  </si>
  <si>
    <t>Дотации бюджетам городских поселений на поддержку мер по обеспечению сбалансированности бюджетов</t>
  </si>
  <si>
    <t>Субсидии бюджетам субъектов Российской Федерации и муниципальных образований (межбюджетные субсидии)</t>
  </si>
  <si>
    <t>999</t>
  </si>
  <si>
    <t>Прочие субсидии бюджетам поселений</t>
  </si>
  <si>
    <t>0021</t>
  </si>
  <si>
    <t>Субсидии бюджетам поселений на выплату заработной платы работникам бюджетной сферы</t>
  </si>
  <si>
    <t>0080</t>
  </si>
  <si>
    <t>Субсидии бюджетам поселений на компенсацию разницы в тарифах на ЖКУ</t>
  </si>
  <si>
    <t>20</t>
  </si>
  <si>
    <t>077</t>
  </si>
  <si>
    <t>0010</t>
  </si>
  <si>
    <t>Субсидии бюджетам  на объекты капитального строительства муниципальной собственности из республиканского бюджета Республики Марий Эл</t>
  </si>
  <si>
    <t>Субсидии бюджетам городских поселений на бюджетные инвестиции в  объекты капитального строительства муниципальной собственности из республиканского бюджета Республики Марий Эл</t>
  </si>
  <si>
    <t>302</t>
  </si>
  <si>
    <t>Субсидии бюджетам городских поселений на обеспечение мероприятий по переселению граждан из аварийного жилищного фонда за счет средств республиканского бюджета Республики Марий Эл</t>
  </si>
  <si>
    <t>089</t>
  </si>
  <si>
    <t>0012</t>
  </si>
  <si>
    <t>Субсидии бюджетам городских  поселений на обеспечение мероприятий по переселению граждан из  аварийного жилищного фонда за счет средств бюджета Звениговского муниципального района</t>
  </si>
  <si>
    <t>0002</t>
  </si>
  <si>
    <t>Субсидии бюджетам муниципальных районов на обеспечение мероприятий по переселению граждан из аварийного жил.фонда за счет средств бюджетов</t>
  </si>
  <si>
    <t>29</t>
  </si>
  <si>
    <t>0020</t>
  </si>
  <si>
    <t>Субсидии бюджетам городских поселений  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</si>
  <si>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0030</t>
  </si>
  <si>
    <t>Субсидии бюджетам поселений на капиталный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республиканского бюджета Республики Марий Эл</t>
  </si>
  <si>
    <t>Субсидии бюджетам бюджетной системы Российской Федерации (межбюджетные субсидии)</t>
  </si>
  <si>
    <t>25</t>
  </si>
  <si>
    <t>555</t>
  </si>
  <si>
    <t xml:space="preserve">Субсидии бюджетам на реализацию программ формирования современной городской среды
</t>
  </si>
  <si>
    <t>Субсидии бюджетам городских поселений на реализацию программ формирования современной городской среды</t>
  </si>
  <si>
    <t>Прочие субсидии</t>
  </si>
  <si>
    <t>Прочие субсидии бюджетам городских поселений</t>
  </si>
  <si>
    <t>Прочие субсидии (на осуществление целевых мероприятий в отношении автомобильных дорог общего пользования местного значения)</t>
  </si>
  <si>
    <t>0040</t>
  </si>
  <si>
    <t>Субсидии  из республиканского бюджета Республики Марий Эл  бюджетам  городских округов, городских и сельских поселений в Республике Марий Эл на софинансирование проектов   и программ развития территорий муниципальных образований  в Республике Марий Эл, основанных на местных инициативах</t>
  </si>
  <si>
    <t>30</t>
  </si>
  <si>
    <t>Субвенции бюджетам бюджетной системы Российской Федерации</t>
  </si>
  <si>
    <t>35</t>
  </si>
  <si>
    <t>118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</si>
  <si>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</si>
  <si>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</si>
  <si>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40</t>
  </si>
  <si>
    <t>Иные межбюджетные трансферты</t>
  </si>
  <si>
    <t xml:space="preserve"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
</t>
  </si>
  <si>
    <t>0210</t>
  </si>
  <si>
    <t>Межбюджетные трансферты, передаваемые бюджетам городских поселений из бюджетов муниципальных районов на осуществление мероприятий в отношении автомобильных дорог общего пользования местного значения за счет средств районного бюджета</t>
  </si>
  <si>
    <t>49</t>
  </si>
  <si>
    <t xml:space="preserve">Прочие межбюджетные трансферты, передаваемые бюджетам
</t>
  </si>
  <si>
    <t xml:space="preserve">Прочие межбюджетные трансферты, передаваемые бюджетам городских поселений
</t>
  </si>
  <si>
    <t>0200</t>
  </si>
  <si>
    <t>Прочие межбюджетные трансферты, передаваемые бюджетам городских поселений на осуществление полномочий в соответствии со статьей 14 ФЗ № 131-ФЗ от 06.10.2003г. «Об общих принципах организации местного самоуправления»</t>
  </si>
  <si>
    <t>07</t>
  </si>
  <si>
    <t>Прочие безвозмездные поступления</t>
  </si>
  <si>
    <t>Прочие безвозмездные поступления в бюджеты городских поселений</t>
  </si>
  <si>
    <t xml:space="preserve">Всего </t>
  </si>
  <si>
    <t>______________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</si>
  <si>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</si>
  <si>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2025 год</t>
  </si>
  <si>
    <t>2026 год</t>
  </si>
  <si>
    <t xml:space="preserve">  Городского поселения Красногорский  на 2025 год</t>
  </si>
  <si>
    <t>и на плановый период 2026 и 2027 годов</t>
  </si>
  <si>
    <t>2027 год</t>
  </si>
  <si>
    <t xml:space="preserve"> ОБЪЕМЫ</t>
  </si>
  <si>
    <t xml:space="preserve"> на 2025 год и на плановый период 2026 и 2027 годов" </t>
  </si>
  <si>
    <t>0043</t>
  </si>
  <si>
    <t>Инициативные платежи, зачисляемые в бюджеты сельских  поселений (в рамках проекта Ремонт дороги общего пользования местного значения в дер.Ошутьялы-Озерки)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</si>
  <si>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</si>
  <si>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(суммы денежных взысканий (штрафов) по соответствующему платежу согласно законодатель</t>
  </si>
  <si>
    <t>140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</si>
  <si>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</t>
  </si>
  <si>
    <t>160</t>
  </si>
  <si>
    <t>170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</si>
  <si>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</si>
  <si>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</si>
  <si>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r>
  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 </t>
    </r>
    <r>
      <rPr>
        <u/>
        <sz val="14"/>
        <color rgb="FF1A0DAB"/>
        <rFont val="Times New Roman"/>
        <family val="1"/>
        <charset val="204"/>
      </rPr>
      <t>абзаце тридцать девятом статьи 50</t>
    </r>
    <r>
      <rPr>
        <sz val="14"/>
        <color rgb="FF000000"/>
        <rFont val="Times New Roman"/>
        <family val="1"/>
        <charset val="204"/>
      </rPr>
      <t> 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 </t>
    </r>
    <r>
      <rPr>
        <u/>
        <sz val="14"/>
        <color rgb="FF1A0DAB"/>
        <rFont val="Times New Roman"/>
        <family val="1"/>
        <charset val="204"/>
      </rPr>
      <t>пункте 6 статьи 210</t>
    </r>
    <r>
      <rPr>
        <sz val="14"/>
        <color rgb="FF000000"/>
        <rFont val="Times New Roman"/>
        <family val="1"/>
        <charset val="204"/>
      </rPr>
      <t> 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 </t>
    </r>
    <r>
      <rPr>
        <u/>
        <sz val="14"/>
        <color rgb="FFFF9900"/>
        <rFont val="Times New Roman"/>
        <family val="1"/>
        <charset val="204"/>
      </rPr>
      <t>абзацах тридцать пятом</t>
    </r>
    <r>
      <rPr>
        <sz val="14"/>
        <color rgb="FF000000"/>
        <rFont val="Times New Roman"/>
        <family val="1"/>
        <charset val="204"/>
      </rPr>
      <t> и </t>
    </r>
    <r>
      <rPr>
        <u/>
        <sz val="14"/>
        <color rgb="FF1A0DAB"/>
        <rFont val="Times New Roman"/>
        <family val="1"/>
        <charset val="204"/>
      </rPr>
      <t>тридцать шестом статьи 50</t>
    </r>
    <r>
      <rPr>
        <sz val="14"/>
        <color rgb="FF000000"/>
        <rFont val="Times New Roman"/>
        <family val="1"/>
        <charset val="204"/>
      </rPr>
      <t> 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 </t>
    </r>
    <r>
      <rPr>
        <u/>
        <sz val="14"/>
        <color rgb="FF1A0DAB"/>
        <rFont val="Times New Roman"/>
        <family val="1"/>
        <charset val="204"/>
      </rPr>
      <t>абзаце девятом пункта 3 статьи 224</t>
    </r>
    <r>
      <rPr>
        <sz val="14"/>
        <color rgb="FF000000"/>
        <rFont val="Times New Roman"/>
        <family val="1"/>
        <charset val="204"/>
      </rPr>
      <t> 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  </r>
  </si>
  <si>
    <t>"О бюджете Городского поселения Красногорски                                                                  Звениговского муниципального района Республики Марий Эл</t>
  </si>
  <si>
    <t>(в редакции решения от  "25 " декабря 2025 года № 78)</t>
  </si>
</sst>
</file>

<file path=xl/styles.xml><?xml version="1.0" encoding="utf-8"?>
<styleSheet xmlns="http://schemas.openxmlformats.org/spreadsheetml/2006/main">
  <numFmts count="3">
    <numFmt numFmtId="164" formatCode="_-* #,##0.0_р_._-;\-* #,##0.0_р_._-;_-* \-??_р_._-;_-@_-"/>
    <numFmt numFmtId="165" formatCode="#,##0.0"/>
    <numFmt numFmtId="166" formatCode="0.0"/>
  </numFmts>
  <fonts count="15">
    <font>
      <sz val="11"/>
      <name val="Calibri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</font>
    <font>
      <sz val="14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</font>
    <font>
      <sz val="13"/>
      <name val="Times New Roman"/>
    </font>
    <font>
      <sz val="8"/>
      <color rgb="FF000000"/>
      <name val="Arial"/>
    </font>
    <font>
      <sz val="12"/>
      <color rgb="FF000000"/>
      <name val="Times New Roman"/>
      <family val="1"/>
      <charset val="204"/>
    </font>
    <font>
      <u/>
      <sz val="14"/>
      <color rgb="FF1A0DAB"/>
      <name val="Times New Roman"/>
      <family val="1"/>
      <charset val="204"/>
    </font>
    <font>
      <u/>
      <sz val="14"/>
      <color rgb="FFFF99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8">
      <alignment horizontal="left" wrapText="1" indent="2"/>
    </xf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16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49" fontId="2" fillId="3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165" fontId="2" fillId="4" borderId="0" xfId="0" applyNumberFormat="1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center" vertical="top"/>
    </xf>
    <xf numFmtId="49" fontId="5" fillId="3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165" fontId="9" fillId="2" borderId="0" xfId="0" applyNumberFormat="1" applyFont="1" applyFill="1" applyAlignment="1">
      <alignment horizontal="center" vertical="top" wrapText="1"/>
    </xf>
    <xf numFmtId="166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5" borderId="0" xfId="0" applyFont="1" applyFill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5" fillId="5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5"/>
  <sheetViews>
    <sheetView tabSelected="1" workbookViewId="0">
      <selection activeCell="I5" sqref="I5:L5"/>
    </sheetView>
  </sheetViews>
  <sheetFormatPr defaultColWidth="9" defaultRowHeight="16.5"/>
  <cols>
    <col min="1" max="1" width="5.28515625" style="1" customWidth="1"/>
    <col min="2" max="2" width="3.42578125" style="2" customWidth="1"/>
    <col min="3" max="3" width="3.85546875" style="2" customWidth="1"/>
    <col min="4" max="4" width="3.85546875" style="1" customWidth="1"/>
    <col min="5" max="5" width="5.42578125" style="1" customWidth="1"/>
    <col min="6" max="6" width="4" style="2" customWidth="1"/>
    <col min="7" max="7" width="6.85546875" style="2" customWidth="1"/>
    <col min="8" max="8" width="5.28515625" style="2" customWidth="1"/>
    <col min="9" max="9" width="73" style="2" customWidth="1"/>
    <col min="10" max="10" width="15.7109375" style="2" customWidth="1"/>
    <col min="11" max="11" width="13.5703125" style="2" customWidth="1"/>
    <col min="12" max="12" width="13.28515625" style="2" customWidth="1"/>
    <col min="13" max="13" width="9" style="2" bestFit="1" customWidth="1"/>
    <col min="14" max="16384" width="9" style="2"/>
  </cols>
  <sheetData>
    <row r="1" spans="1:12" ht="20.25" customHeight="1">
      <c r="A1" s="3"/>
      <c r="B1" s="4"/>
      <c r="C1" s="4"/>
      <c r="D1" s="3"/>
      <c r="E1" s="3"/>
      <c r="F1" s="4"/>
      <c r="G1" s="4"/>
      <c r="H1" s="4"/>
      <c r="I1" s="52" t="s">
        <v>0</v>
      </c>
      <c r="J1" s="52"/>
      <c r="K1" s="52"/>
      <c r="L1" s="52"/>
    </row>
    <row r="2" spans="1:12" ht="18.75" customHeight="1">
      <c r="A2" s="3"/>
      <c r="B2" s="4"/>
      <c r="C2" s="4"/>
      <c r="D2" s="3"/>
      <c r="E2" s="3"/>
      <c r="F2" s="4"/>
      <c r="G2" s="4"/>
      <c r="H2" s="4"/>
      <c r="I2" s="52" t="s">
        <v>1</v>
      </c>
      <c r="J2" s="52"/>
      <c r="K2" s="52"/>
      <c r="L2" s="52"/>
    </row>
    <row r="3" spans="1:12" ht="45" customHeight="1">
      <c r="A3" s="3"/>
      <c r="B3" s="4"/>
      <c r="C3" s="4"/>
      <c r="D3" s="3"/>
      <c r="E3" s="3"/>
      <c r="F3" s="4"/>
      <c r="G3" s="4"/>
      <c r="H3" s="61" t="s">
        <v>182</v>
      </c>
      <c r="I3" s="61"/>
      <c r="J3" s="61"/>
      <c r="K3" s="61"/>
      <c r="L3" s="61"/>
    </row>
    <row r="4" spans="1:12" ht="22.5" customHeight="1">
      <c r="A4" s="3"/>
      <c r="B4" s="4"/>
      <c r="C4" s="4"/>
      <c r="D4" s="3"/>
      <c r="E4" s="3"/>
      <c r="F4" s="4"/>
      <c r="G4" s="4"/>
      <c r="H4" s="5"/>
      <c r="I4" s="61" t="s">
        <v>170</v>
      </c>
      <c r="J4" s="61"/>
      <c r="K4" s="61"/>
      <c r="L4" s="61"/>
    </row>
    <row r="5" spans="1:12" ht="18" customHeight="1">
      <c r="A5" s="52"/>
      <c r="B5" s="52"/>
      <c r="C5" s="52"/>
      <c r="D5" s="52"/>
      <c r="E5" s="52"/>
      <c r="F5" s="52"/>
      <c r="G5" s="52"/>
      <c r="H5" s="52"/>
      <c r="I5" s="52" t="s">
        <v>183</v>
      </c>
      <c r="J5" s="52"/>
      <c r="K5" s="52"/>
      <c r="L5" s="52"/>
    </row>
    <row r="6" spans="1:12" ht="17.100000000000001" customHeight="1">
      <c r="A6" s="3"/>
      <c r="B6" s="4"/>
      <c r="C6" s="4"/>
      <c r="D6" s="3"/>
      <c r="E6" s="3"/>
      <c r="F6" s="4"/>
      <c r="G6" s="4"/>
      <c r="H6" s="4"/>
      <c r="I6" s="3"/>
      <c r="J6" s="3"/>
    </row>
    <row r="7" spans="1:12" ht="18.75">
      <c r="A7" s="60" t="s">
        <v>169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8.75">
      <c r="A8" s="60" t="s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ht="18.75">
      <c r="A9" s="60" t="s">
        <v>166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ht="18.75">
      <c r="A10" s="60" t="s">
        <v>167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2" ht="24.6" customHeight="1">
      <c r="A11" s="57"/>
      <c r="B11" s="58"/>
      <c r="C11" s="58"/>
      <c r="D11" s="58"/>
      <c r="E11" s="58"/>
      <c r="F11" s="58"/>
      <c r="G11" s="58"/>
      <c r="H11" s="59"/>
      <c r="I11" s="52" t="s">
        <v>3</v>
      </c>
      <c r="J11" s="52"/>
      <c r="K11" s="52"/>
      <c r="L11" s="52"/>
    </row>
    <row r="12" spans="1:12" s="6" customFormat="1" ht="22.5" customHeight="1">
      <c r="A12" s="54" t="s">
        <v>4</v>
      </c>
      <c r="B12" s="55"/>
      <c r="C12" s="55"/>
      <c r="D12" s="55"/>
      <c r="E12" s="55"/>
      <c r="F12" s="55"/>
      <c r="G12" s="55"/>
      <c r="H12" s="56"/>
      <c r="I12" s="7" t="s">
        <v>5</v>
      </c>
      <c r="J12" s="8" t="s">
        <v>164</v>
      </c>
      <c r="K12" s="9" t="s">
        <v>165</v>
      </c>
      <c r="L12" s="9" t="s">
        <v>168</v>
      </c>
    </row>
    <row r="13" spans="1:12" ht="15.75" customHeight="1">
      <c r="A13" s="10" t="s">
        <v>6</v>
      </c>
      <c r="B13" s="10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10" t="s">
        <v>12</v>
      </c>
      <c r="H13" s="10" t="s">
        <v>13</v>
      </c>
      <c r="I13" s="11" t="s">
        <v>14</v>
      </c>
      <c r="J13" s="12">
        <v>10</v>
      </c>
      <c r="K13" s="13">
        <v>11</v>
      </c>
      <c r="L13" s="13">
        <v>12</v>
      </c>
    </row>
    <row r="14" spans="1:12" ht="21.75" customHeight="1">
      <c r="A14" s="14" t="s">
        <v>15</v>
      </c>
      <c r="B14" s="14" t="s">
        <v>6</v>
      </c>
      <c r="C14" s="14" t="s">
        <v>16</v>
      </c>
      <c r="D14" s="14" t="s">
        <v>16</v>
      </c>
      <c r="E14" s="14" t="s">
        <v>15</v>
      </c>
      <c r="F14" s="14" t="s">
        <v>16</v>
      </c>
      <c r="G14" s="14" t="s">
        <v>17</v>
      </c>
      <c r="H14" s="14" t="s">
        <v>15</v>
      </c>
      <c r="I14" s="15" t="s">
        <v>18</v>
      </c>
      <c r="J14" s="50">
        <f>J15+J25+J28+J36+J47+J50+J62</f>
        <v>36559</v>
      </c>
      <c r="K14" s="51">
        <f>K15+K25+K28+K36+K47+K50+K62</f>
        <v>37062</v>
      </c>
      <c r="L14" s="51">
        <f>L15+L25+L28+L36+L47+L50+L62</f>
        <v>38756</v>
      </c>
    </row>
    <row r="15" spans="1:12" ht="22.5" customHeight="1">
      <c r="A15" s="14" t="s">
        <v>15</v>
      </c>
      <c r="B15" s="14" t="s">
        <v>6</v>
      </c>
      <c r="C15" s="14" t="s">
        <v>19</v>
      </c>
      <c r="D15" s="14" t="s">
        <v>16</v>
      </c>
      <c r="E15" s="14" t="s">
        <v>15</v>
      </c>
      <c r="F15" s="14" t="s">
        <v>16</v>
      </c>
      <c r="G15" s="14" t="s">
        <v>17</v>
      </c>
      <c r="H15" s="14" t="s">
        <v>15</v>
      </c>
      <c r="I15" s="15" t="s">
        <v>20</v>
      </c>
      <c r="J15" s="16">
        <f>+J16</f>
        <v>28462</v>
      </c>
      <c r="K15" s="16">
        <f>+K16</f>
        <v>27010</v>
      </c>
      <c r="L15" s="16">
        <f>+L16</f>
        <v>28468</v>
      </c>
    </row>
    <row r="16" spans="1:12" ht="22.5" customHeight="1">
      <c r="A16" s="14" t="s">
        <v>15</v>
      </c>
      <c r="B16" s="14" t="s">
        <v>6</v>
      </c>
      <c r="C16" s="14" t="s">
        <v>19</v>
      </c>
      <c r="D16" s="14" t="s">
        <v>21</v>
      </c>
      <c r="E16" s="14" t="s">
        <v>15</v>
      </c>
      <c r="F16" s="14" t="s">
        <v>19</v>
      </c>
      <c r="G16" s="14" t="s">
        <v>17</v>
      </c>
      <c r="H16" s="14" t="s">
        <v>22</v>
      </c>
      <c r="I16" s="15" t="s">
        <v>23</v>
      </c>
      <c r="J16" s="16">
        <f>J17+J19+J20+J21+J22+J23+J24+J18</f>
        <v>28462</v>
      </c>
      <c r="K16" s="16">
        <f t="shared" ref="K16:L16" si="0">K17+K19+K20+K21+K22+K23+K24+K18</f>
        <v>27010</v>
      </c>
      <c r="L16" s="16">
        <f t="shared" si="0"/>
        <v>28468</v>
      </c>
    </row>
    <row r="17" spans="1:12" ht="102" customHeight="1">
      <c r="A17" s="14" t="s">
        <v>15</v>
      </c>
      <c r="B17" s="14" t="s">
        <v>6</v>
      </c>
      <c r="C17" s="14" t="s">
        <v>19</v>
      </c>
      <c r="D17" s="14" t="s">
        <v>21</v>
      </c>
      <c r="E17" s="14" t="s">
        <v>24</v>
      </c>
      <c r="F17" s="14" t="s">
        <v>19</v>
      </c>
      <c r="G17" s="14" t="s">
        <v>17</v>
      </c>
      <c r="H17" s="14" t="s">
        <v>22</v>
      </c>
      <c r="I17" s="17" t="s">
        <v>25</v>
      </c>
      <c r="J17" s="16">
        <v>25125</v>
      </c>
      <c r="K17" s="18">
        <v>26457</v>
      </c>
      <c r="L17" s="18">
        <v>27886</v>
      </c>
    </row>
    <row r="18" spans="1:12" s="46" customFormat="1" ht="58.5" customHeight="1">
      <c r="A18" s="42" t="s">
        <v>15</v>
      </c>
      <c r="B18" s="42" t="s">
        <v>6</v>
      </c>
      <c r="C18" s="42" t="s">
        <v>19</v>
      </c>
      <c r="D18" s="42" t="s">
        <v>21</v>
      </c>
      <c r="E18" s="42" t="s">
        <v>35</v>
      </c>
      <c r="F18" s="42" t="s">
        <v>19</v>
      </c>
      <c r="G18" s="42" t="s">
        <v>17</v>
      </c>
      <c r="H18" s="42" t="s">
        <v>22</v>
      </c>
      <c r="I18" s="43" t="s">
        <v>173</v>
      </c>
      <c r="J18" s="44">
        <v>100</v>
      </c>
      <c r="K18" s="45">
        <v>0</v>
      </c>
      <c r="L18" s="45">
        <v>0</v>
      </c>
    </row>
    <row r="19" spans="1:12" ht="134.25" customHeight="1">
      <c r="A19" s="14" t="s">
        <v>15</v>
      </c>
      <c r="B19" s="14" t="s">
        <v>6</v>
      </c>
      <c r="C19" s="14" t="s">
        <v>19</v>
      </c>
      <c r="D19" s="14" t="s">
        <v>21</v>
      </c>
      <c r="E19" s="14" t="s">
        <v>26</v>
      </c>
      <c r="F19" s="14" t="s">
        <v>19</v>
      </c>
      <c r="G19" s="14" t="s">
        <v>17</v>
      </c>
      <c r="H19" s="14" t="s">
        <v>22</v>
      </c>
      <c r="I19" s="17" t="s">
        <v>27</v>
      </c>
      <c r="J19" s="16">
        <v>725</v>
      </c>
      <c r="K19" s="18">
        <v>553</v>
      </c>
      <c r="L19" s="18">
        <v>582</v>
      </c>
    </row>
    <row r="20" spans="1:12" s="46" customFormat="1" ht="95.25" customHeight="1">
      <c r="A20" s="42" t="s">
        <v>15</v>
      </c>
      <c r="B20" s="42" t="s">
        <v>6</v>
      </c>
      <c r="C20" s="42" t="s">
        <v>19</v>
      </c>
      <c r="D20" s="42" t="s">
        <v>21</v>
      </c>
      <c r="E20" s="42" t="s">
        <v>70</v>
      </c>
      <c r="F20" s="42" t="s">
        <v>19</v>
      </c>
      <c r="G20" s="42" t="s">
        <v>17</v>
      </c>
      <c r="H20" s="42" t="s">
        <v>22</v>
      </c>
      <c r="I20" s="43" t="s">
        <v>174</v>
      </c>
      <c r="J20" s="44">
        <v>300</v>
      </c>
      <c r="K20" s="45">
        <v>0</v>
      </c>
      <c r="L20" s="45">
        <v>0</v>
      </c>
    </row>
    <row r="21" spans="1:12" s="46" customFormat="1" ht="93.75" customHeight="1">
      <c r="A21" s="42" t="s">
        <v>15</v>
      </c>
      <c r="B21" s="42" t="s">
        <v>6</v>
      </c>
      <c r="C21" s="42" t="s">
        <v>19</v>
      </c>
      <c r="D21" s="42" t="s">
        <v>21</v>
      </c>
      <c r="E21" s="42" t="s">
        <v>175</v>
      </c>
      <c r="F21" s="42" t="s">
        <v>19</v>
      </c>
      <c r="G21" s="42" t="s">
        <v>17</v>
      </c>
      <c r="H21" s="42" t="s">
        <v>22</v>
      </c>
      <c r="I21" s="43" t="s">
        <v>176</v>
      </c>
      <c r="J21" s="44">
        <v>262</v>
      </c>
      <c r="K21" s="45">
        <v>0</v>
      </c>
      <c r="L21" s="45">
        <v>0</v>
      </c>
    </row>
    <row r="22" spans="1:12" s="46" customFormat="1" ht="395.25" customHeight="1">
      <c r="A22" s="42" t="s">
        <v>15</v>
      </c>
      <c r="B22" s="42" t="s">
        <v>6</v>
      </c>
      <c r="C22" s="42" t="s">
        <v>19</v>
      </c>
      <c r="D22" s="42" t="s">
        <v>21</v>
      </c>
      <c r="E22" s="42" t="s">
        <v>95</v>
      </c>
      <c r="F22" s="42" t="s">
        <v>19</v>
      </c>
      <c r="G22" s="42" t="s">
        <v>17</v>
      </c>
      <c r="H22" s="42" t="s">
        <v>22</v>
      </c>
      <c r="I22" s="48" t="s">
        <v>179</v>
      </c>
      <c r="J22" s="44">
        <v>1000</v>
      </c>
      <c r="K22" s="45">
        <v>0</v>
      </c>
      <c r="L22" s="45">
        <v>0</v>
      </c>
    </row>
    <row r="23" spans="1:12" s="46" customFormat="1" ht="396.75" customHeight="1">
      <c r="A23" s="42" t="s">
        <v>15</v>
      </c>
      <c r="B23" s="42" t="s">
        <v>6</v>
      </c>
      <c r="C23" s="42" t="s">
        <v>19</v>
      </c>
      <c r="D23" s="42" t="s">
        <v>21</v>
      </c>
      <c r="E23" s="42" t="s">
        <v>177</v>
      </c>
      <c r="F23" s="42" t="s">
        <v>19</v>
      </c>
      <c r="G23" s="42" t="s">
        <v>17</v>
      </c>
      <c r="H23" s="42" t="s">
        <v>22</v>
      </c>
      <c r="I23" s="48" t="s">
        <v>180</v>
      </c>
      <c r="J23" s="44">
        <v>450</v>
      </c>
      <c r="K23" s="45">
        <v>0</v>
      </c>
      <c r="L23" s="45">
        <v>0</v>
      </c>
    </row>
    <row r="24" spans="1:12" s="46" customFormat="1" ht="375.75" customHeight="1">
      <c r="A24" s="42" t="s">
        <v>15</v>
      </c>
      <c r="B24" s="42" t="s">
        <v>6</v>
      </c>
      <c r="C24" s="42" t="s">
        <v>19</v>
      </c>
      <c r="D24" s="42" t="s">
        <v>21</v>
      </c>
      <c r="E24" s="42" t="s">
        <v>178</v>
      </c>
      <c r="F24" s="42" t="s">
        <v>19</v>
      </c>
      <c r="G24" s="42" t="s">
        <v>17</v>
      </c>
      <c r="H24" s="42" t="s">
        <v>22</v>
      </c>
      <c r="I24" s="49" t="s">
        <v>181</v>
      </c>
      <c r="J24" s="47">
        <v>500</v>
      </c>
      <c r="K24" s="45">
        <v>0</v>
      </c>
      <c r="L24" s="45">
        <v>0</v>
      </c>
    </row>
    <row r="25" spans="1:12" ht="18.75" hidden="1">
      <c r="A25" s="14" t="s">
        <v>15</v>
      </c>
      <c r="B25" s="14" t="s">
        <v>6</v>
      </c>
      <c r="C25" s="14" t="s">
        <v>28</v>
      </c>
      <c r="D25" s="14" t="s">
        <v>16</v>
      </c>
      <c r="E25" s="14" t="s">
        <v>15</v>
      </c>
      <c r="F25" s="14" t="s">
        <v>16</v>
      </c>
      <c r="G25" s="14" t="s">
        <v>17</v>
      </c>
      <c r="H25" s="14" t="s">
        <v>15</v>
      </c>
      <c r="I25" s="15" t="s">
        <v>29</v>
      </c>
      <c r="J25" s="16">
        <f t="shared" ref="J25:L26" si="1">J26</f>
        <v>0</v>
      </c>
      <c r="K25" s="16">
        <f t="shared" si="1"/>
        <v>0</v>
      </c>
      <c r="L25" s="16">
        <f t="shared" si="1"/>
        <v>0</v>
      </c>
    </row>
    <row r="26" spans="1:12" ht="18.75" hidden="1">
      <c r="A26" s="14" t="s">
        <v>15</v>
      </c>
      <c r="B26" s="14" t="s">
        <v>6</v>
      </c>
      <c r="C26" s="14" t="s">
        <v>28</v>
      </c>
      <c r="D26" s="14" t="s">
        <v>30</v>
      </c>
      <c r="E26" s="14" t="s">
        <v>15</v>
      </c>
      <c r="F26" s="14" t="s">
        <v>19</v>
      </c>
      <c r="G26" s="14" t="s">
        <v>17</v>
      </c>
      <c r="H26" s="14" t="s">
        <v>22</v>
      </c>
      <c r="I26" s="15" t="s">
        <v>31</v>
      </c>
      <c r="J26" s="16">
        <f t="shared" si="1"/>
        <v>0</v>
      </c>
      <c r="K26" s="16">
        <f t="shared" si="1"/>
        <v>0</v>
      </c>
      <c r="L26" s="16">
        <f t="shared" si="1"/>
        <v>0</v>
      </c>
    </row>
    <row r="27" spans="1:12" ht="18.75" hidden="1">
      <c r="A27" s="14" t="s">
        <v>15</v>
      </c>
      <c r="B27" s="14" t="s">
        <v>6</v>
      </c>
      <c r="C27" s="14" t="s">
        <v>28</v>
      </c>
      <c r="D27" s="14" t="s">
        <v>30</v>
      </c>
      <c r="E27" s="14" t="s">
        <v>24</v>
      </c>
      <c r="F27" s="14" t="s">
        <v>19</v>
      </c>
      <c r="G27" s="14" t="s">
        <v>17</v>
      </c>
      <c r="H27" s="14" t="s">
        <v>22</v>
      </c>
      <c r="I27" s="15" t="s">
        <v>31</v>
      </c>
      <c r="J27" s="16">
        <v>0</v>
      </c>
      <c r="K27" s="18">
        <v>0</v>
      </c>
      <c r="L27" s="18">
        <v>0</v>
      </c>
    </row>
    <row r="28" spans="1:12" ht="21.75" customHeight="1">
      <c r="A28" s="14" t="s">
        <v>15</v>
      </c>
      <c r="B28" s="14" t="s">
        <v>6</v>
      </c>
      <c r="C28" s="14" t="s">
        <v>32</v>
      </c>
      <c r="D28" s="14" t="s">
        <v>16</v>
      </c>
      <c r="E28" s="14" t="s">
        <v>15</v>
      </c>
      <c r="F28" s="14" t="s">
        <v>16</v>
      </c>
      <c r="G28" s="14" t="s">
        <v>17</v>
      </c>
      <c r="H28" s="14" t="s">
        <v>15</v>
      </c>
      <c r="I28" s="15" t="s">
        <v>33</v>
      </c>
      <c r="J28" s="16">
        <f>J29+J31</f>
        <v>4604</v>
      </c>
      <c r="K28" s="16">
        <f>K29+K31</f>
        <v>5065</v>
      </c>
      <c r="L28" s="16">
        <f>L29+L31</f>
        <v>5251</v>
      </c>
    </row>
    <row r="29" spans="1:12" ht="27" customHeight="1">
      <c r="A29" s="14" t="s">
        <v>15</v>
      </c>
      <c r="B29" s="14" t="s">
        <v>6</v>
      </c>
      <c r="C29" s="14" t="s">
        <v>32</v>
      </c>
      <c r="D29" s="14" t="s">
        <v>19</v>
      </c>
      <c r="E29" s="14" t="s">
        <v>15</v>
      </c>
      <c r="F29" s="14" t="s">
        <v>16</v>
      </c>
      <c r="G29" s="14" t="s">
        <v>17</v>
      </c>
      <c r="H29" s="14" t="s">
        <v>22</v>
      </c>
      <c r="I29" s="15" t="s">
        <v>34</v>
      </c>
      <c r="J29" s="16">
        <f>J30</f>
        <v>3474</v>
      </c>
      <c r="K29" s="16">
        <f>K30</f>
        <v>4280</v>
      </c>
      <c r="L29" s="16">
        <f>L30</f>
        <v>4451</v>
      </c>
    </row>
    <row r="30" spans="1:12" ht="64.5" customHeight="1">
      <c r="A30" s="14" t="s">
        <v>15</v>
      </c>
      <c r="B30" s="14" t="s">
        <v>6</v>
      </c>
      <c r="C30" s="14" t="s">
        <v>32</v>
      </c>
      <c r="D30" s="14" t="s">
        <v>19</v>
      </c>
      <c r="E30" s="14" t="s">
        <v>35</v>
      </c>
      <c r="F30" s="14" t="s">
        <v>36</v>
      </c>
      <c r="G30" s="14" t="s">
        <v>17</v>
      </c>
      <c r="H30" s="14" t="s">
        <v>22</v>
      </c>
      <c r="I30" s="15" t="s">
        <v>37</v>
      </c>
      <c r="J30" s="16">
        <v>3474</v>
      </c>
      <c r="K30" s="18">
        <v>4280</v>
      </c>
      <c r="L30" s="18">
        <v>4451</v>
      </c>
    </row>
    <row r="31" spans="1:12" ht="19.5" customHeight="1">
      <c r="A31" s="14" t="s">
        <v>15</v>
      </c>
      <c r="B31" s="14" t="s">
        <v>6</v>
      </c>
      <c r="C31" s="14" t="s">
        <v>32</v>
      </c>
      <c r="D31" s="14" t="s">
        <v>32</v>
      </c>
      <c r="E31" s="14" t="s">
        <v>15</v>
      </c>
      <c r="F31" s="14" t="s">
        <v>16</v>
      </c>
      <c r="G31" s="14" t="s">
        <v>17</v>
      </c>
      <c r="H31" s="14" t="s">
        <v>22</v>
      </c>
      <c r="I31" s="15" t="s">
        <v>38</v>
      </c>
      <c r="J31" s="16">
        <f>J32+J33</f>
        <v>1130</v>
      </c>
      <c r="K31" s="16">
        <f>K32+K33</f>
        <v>785</v>
      </c>
      <c r="L31" s="16">
        <f>L32+L33</f>
        <v>800</v>
      </c>
    </row>
    <row r="32" spans="1:12" ht="44.25" customHeight="1">
      <c r="A32" s="19" t="s">
        <v>15</v>
      </c>
      <c r="B32" s="19" t="s">
        <v>6</v>
      </c>
      <c r="C32" s="19" t="s">
        <v>32</v>
      </c>
      <c r="D32" s="19" t="s">
        <v>32</v>
      </c>
      <c r="E32" s="19" t="s">
        <v>39</v>
      </c>
      <c r="F32" s="19" t="s">
        <v>36</v>
      </c>
      <c r="G32" s="19" t="s">
        <v>17</v>
      </c>
      <c r="H32" s="19" t="s">
        <v>22</v>
      </c>
      <c r="I32" s="17" t="s">
        <v>40</v>
      </c>
      <c r="J32" s="16">
        <v>780</v>
      </c>
      <c r="K32" s="18">
        <v>510</v>
      </c>
      <c r="L32" s="18">
        <v>520</v>
      </c>
    </row>
    <row r="33" spans="1:12" ht="41.25" customHeight="1">
      <c r="A33" s="19" t="s">
        <v>15</v>
      </c>
      <c r="B33" s="19" t="s">
        <v>6</v>
      </c>
      <c r="C33" s="19" t="s">
        <v>32</v>
      </c>
      <c r="D33" s="19" t="s">
        <v>32</v>
      </c>
      <c r="E33" s="19" t="s">
        <v>41</v>
      </c>
      <c r="F33" s="19" t="s">
        <v>36</v>
      </c>
      <c r="G33" s="19" t="s">
        <v>17</v>
      </c>
      <c r="H33" s="19" t="s">
        <v>22</v>
      </c>
      <c r="I33" s="17" t="s">
        <v>42</v>
      </c>
      <c r="J33" s="16">
        <v>350</v>
      </c>
      <c r="K33" s="18">
        <v>275</v>
      </c>
      <c r="L33" s="18">
        <v>280</v>
      </c>
    </row>
    <row r="34" spans="1:12" ht="78" hidden="1" customHeight="1">
      <c r="A34" s="14" t="s">
        <v>15</v>
      </c>
      <c r="B34" s="14" t="s">
        <v>6</v>
      </c>
      <c r="C34" s="20" t="s">
        <v>43</v>
      </c>
      <c r="D34" s="20" t="s">
        <v>16</v>
      </c>
      <c r="E34" s="20" t="s">
        <v>15</v>
      </c>
      <c r="F34" s="20" t="s">
        <v>16</v>
      </c>
      <c r="G34" s="20" t="s">
        <v>17</v>
      </c>
      <c r="H34" s="20" t="s">
        <v>15</v>
      </c>
      <c r="I34" s="21" t="s">
        <v>44</v>
      </c>
      <c r="J34" s="22">
        <f>J35</f>
        <v>0</v>
      </c>
      <c r="K34" s="3"/>
      <c r="L34" s="3"/>
    </row>
    <row r="35" spans="1:12" ht="86.25" hidden="1" customHeight="1">
      <c r="A35" s="14" t="s">
        <v>15</v>
      </c>
      <c r="B35" s="14" t="s">
        <v>6</v>
      </c>
      <c r="C35" s="20" t="s">
        <v>43</v>
      </c>
      <c r="D35" s="20" t="s">
        <v>45</v>
      </c>
      <c r="E35" s="20" t="s">
        <v>46</v>
      </c>
      <c r="F35" s="20" t="s">
        <v>47</v>
      </c>
      <c r="G35" s="20" t="s">
        <v>17</v>
      </c>
      <c r="H35" s="20" t="s">
        <v>22</v>
      </c>
      <c r="I35" s="21" t="s">
        <v>48</v>
      </c>
      <c r="J35" s="22">
        <v>0</v>
      </c>
      <c r="K35" s="3"/>
      <c r="L35" s="3"/>
    </row>
    <row r="36" spans="1:12" ht="43.5" customHeight="1">
      <c r="A36" s="14" t="s">
        <v>15</v>
      </c>
      <c r="B36" s="14" t="s">
        <v>6</v>
      </c>
      <c r="C36" s="14" t="s">
        <v>49</v>
      </c>
      <c r="D36" s="14" t="s">
        <v>16</v>
      </c>
      <c r="E36" s="14" t="s">
        <v>15</v>
      </c>
      <c r="F36" s="14" t="s">
        <v>16</v>
      </c>
      <c r="G36" s="14" t="s">
        <v>17</v>
      </c>
      <c r="H36" s="14" t="s">
        <v>15</v>
      </c>
      <c r="I36" s="15" t="s">
        <v>50</v>
      </c>
      <c r="J36" s="16">
        <f>J37+J44</f>
        <v>2395</v>
      </c>
      <c r="K36" s="16">
        <f>K37+K44</f>
        <v>3387</v>
      </c>
      <c r="L36" s="16">
        <f>L37+L44</f>
        <v>3437</v>
      </c>
    </row>
    <row r="37" spans="1:12" ht="115.5" customHeight="1">
      <c r="A37" s="14" t="s">
        <v>15</v>
      </c>
      <c r="B37" s="14" t="s">
        <v>6</v>
      </c>
      <c r="C37" s="14" t="s">
        <v>49</v>
      </c>
      <c r="D37" s="14" t="s">
        <v>28</v>
      </c>
      <c r="E37" s="14" t="s">
        <v>15</v>
      </c>
      <c r="F37" s="14" t="s">
        <v>16</v>
      </c>
      <c r="G37" s="14" t="s">
        <v>17</v>
      </c>
      <c r="H37" s="23" t="s">
        <v>51</v>
      </c>
      <c r="I37" s="15" t="s">
        <v>52</v>
      </c>
      <c r="J37" s="16">
        <f>J38+J40+J42</f>
        <v>2115</v>
      </c>
      <c r="K37" s="16">
        <f>K38+K40+K42</f>
        <v>3179</v>
      </c>
      <c r="L37" s="16">
        <f>L38+L40+L42</f>
        <v>3210</v>
      </c>
    </row>
    <row r="38" spans="1:12" ht="99" customHeight="1">
      <c r="A38" s="14" t="s">
        <v>15</v>
      </c>
      <c r="B38" s="14" t="s">
        <v>6</v>
      </c>
      <c r="C38" s="14" t="s">
        <v>49</v>
      </c>
      <c r="D38" s="14" t="s">
        <v>28</v>
      </c>
      <c r="E38" s="14" t="s">
        <v>24</v>
      </c>
      <c r="F38" s="14" t="s">
        <v>16</v>
      </c>
      <c r="G38" s="14" t="s">
        <v>17</v>
      </c>
      <c r="H38" s="23" t="s">
        <v>51</v>
      </c>
      <c r="I38" s="15" t="s">
        <v>53</v>
      </c>
      <c r="J38" s="16">
        <f>J39</f>
        <v>1550</v>
      </c>
      <c r="K38" s="16">
        <f>K39</f>
        <v>2422</v>
      </c>
      <c r="L38" s="16">
        <f>L39</f>
        <v>2444</v>
      </c>
    </row>
    <row r="39" spans="1:12" ht="95.25" customHeight="1">
      <c r="A39" s="14" t="s">
        <v>15</v>
      </c>
      <c r="B39" s="14" t="s">
        <v>6</v>
      </c>
      <c r="C39" s="14" t="s">
        <v>49</v>
      </c>
      <c r="D39" s="14" t="s">
        <v>28</v>
      </c>
      <c r="E39" s="14" t="s">
        <v>54</v>
      </c>
      <c r="F39" s="14" t="s">
        <v>36</v>
      </c>
      <c r="G39" s="14" t="s">
        <v>17</v>
      </c>
      <c r="H39" s="23" t="s">
        <v>51</v>
      </c>
      <c r="I39" s="15" t="s">
        <v>55</v>
      </c>
      <c r="J39" s="16">
        <v>1550</v>
      </c>
      <c r="K39" s="18">
        <v>2422</v>
      </c>
      <c r="L39" s="18">
        <v>2444</v>
      </c>
    </row>
    <row r="40" spans="1:12" ht="99.75" customHeight="1">
      <c r="A40" s="14" t="s">
        <v>15</v>
      </c>
      <c r="B40" s="14" t="s">
        <v>6</v>
      </c>
      <c r="C40" s="14" t="s">
        <v>49</v>
      </c>
      <c r="D40" s="14" t="s">
        <v>28</v>
      </c>
      <c r="E40" s="14" t="s">
        <v>56</v>
      </c>
      <c r="F40" s="14" t="s">
        <v>16</v>
      </c>
      <c r="G40" s="14" t="s">
        <v>17</v>
      </c>
      <c r="H40" s="23" t="s">
        <v>51</v>
      </c>
      <c r="I40" s="15" t="s">
        <v>57</v>
      </c>
      <c r="J40" s="16">
        <f>J41</f>
        <v>105</v>
      </c>
      <c r="K40" s="16">
        <f>K41</f>
        <v>277</v>
      </c>
      <c r="L40" s="16">
        <f>L41</f>
        <v>286</v>
      </c>
    </row>
    <row r="41" spans="1:12" ht="96.75" customHeight="1">
      <c r="A41" s="19" t="s">
        <v>15</v>
      </c>
      <c r="B41" s="19" t="s">
        <v>6</v>
      </c>
      <c r="C41" s="19" t="s">
        <v>49</v>
      </c>
      <c r="D41" s="19" t="s">
        <v>28</v>
      </c>
      <c r="E41" s="19" t="s">
        <v>58</v>
      </c>
      <c r="F41" s="19" t="s">
        <v>36</v>
      </c>
      <c r="G41" s="19" t="s">
        <v>17</v>
      </c>
      <c r="H41" s="24" t="s">
        <v>51</v>
      </c>
      <c r="I41" s="17" t="s">
        <v>59</v>
      </c>
      <c r="J41" s="16">
        <v>105</v>
      </c>
      <c r="K41" s="18">
        <v>277</v>
      </c>
      <c r="L41" s="18">
        <v>286</v>
      </c>
    </row>
    <row r="42" spans="1:12" ht="59.25" customHeight="1">
      <c r="A42" s="14" t="s">
        <v>15</v>
      </c>
      <c r="B42" s="14" t="s">
        <v>6</v>
      </c>
      <c r="C42" s="14" t="s">
        <v>49</v>
      </c>
      <c r="D42" s="14" t="s">
        <v>28</v>
      </c>
      <c r="E42" s="14" t="s">
        <v>60</v>
      </c>
      <c r="F42" s="14" t="s">
        <v>16</v>
      </c>
      <c r="G42" s="14" t="s">
        <v>17</v>
      </c>
      <c r="H42" s="23" t="s">
        <v>51</v>
      </c>
      <c r="I42" s="15" t="s">
        <v>61</v>
      </c>
      <c r="J42" s="16">
        <f>J43</f>
        <v>460</v>
      </c>
      <c r="K42" s="16">
        <f>K43</f>
        <v>480</v>
      </c>
      <c r="L42" s="16">
        <f>L43</f>
        <v>480</v>
      </c>
    </row>
    <row r="43" spans="1:12" ht="46.5" customHeight="1">
      <c r="A43" s="14" t="s">
        <v>15</v>
      </c>
      <c r="B43" s="14" t="s">
        <v>6</v>
      </c>
      <c r="C43" s="14" t="s">
        <v>49</v>
      </c>
      <c r="D43" s="14" t="s">
        <v>28</v>
      </c>
      <c r="E43" s="14" t="s">
        <v>62</v>
      </c>
      <c r="F43" s="14" t="s">
        <v>36</v>
      </c>
      <c r="G43" s="14" t="s">
        <v>17</v>
      </c>
      <c r="H43" s="23" t="s">
        <v>51</v>
      </c>
      <c r="I43" s="17" t="s">
        <v>63</v>
      </c>
      <c r="J43" s="16">
        <v>460</v>
      </c>
      <c r="K43" s="18">
        <v>480</v>
      </c>
      <c r="L43" s="18">
        <v>480</v>
      </c>
    </row>
    <row r="44" spans="1:12" ht="117.75" customHeight="1">
      <c r="A44" s="14" t="s">
        <v>15</v>
      </c>
      <c r="B44" s="14" t="s">
        <v>6</v>
      </c>
      <c r="C44" s="14" t="s">
        <v>49</v>
      </c>
      <c r="D44" s="14" t="s">
        <v>43</v>
      </c>
      <c r="E44" s="14" t="s">
        <v>15</v>
      </c>
      <c r="F44" s="14" t="s">
        <v>16</v>
      </c>
      <c r="G44" s="14" t="s">
        <v>17</v>
      </c>
      <c r="H44" s="23" t="s">
        <v>51</v>
      </c>
      <c r="I44" s="17" t="s">
        <v>64</v>
      </c>
      <c r="J44" s="16">
        <f t="shared" ref="J44:L45" si="2">J45</f>
        <v>280</v>
      </c>
      <c r="K44" s="25">
        <f t="shared" si="2"/>
        <v>208</v>
      </c>
      <c r="L44" s="25">
        <f t="shared" si="2"/>
        <v>227</v>
      </c>
    </row>
    <row r="45" spans="1:12" ht="116.25" customHeight="1">
      <c r="A45" s="19" t="s">
        <v>15</v>
      </c>
      <c r="B45" s="19" t="s">
        <v>6</v>
      </c>
      <c r="C45" s="19" t="s">
        <v>49</v>
      </c>
      <c r="D45" s="19" t="s">
        <v>43</v>
      </c>
      <c r="E45" s="19" t="s">
        <v>65</v>
      </c>
      <c r="F45" s="14" t="s">
        <v>16</v>
      </c>
      <c r="G45" s="19" t="s">
        <v>17</v>
      </c>
      <c r="H45" s="24" t="s">
        <v>51</v>
      </c>
      <c r="I45" s="17" t="s">
        <v>66</v>
      </c>
      <c r="J45" s="16">
        <f t="shared" si="2"/>
        <v>280</v>
      </c>
      <c r="K45" s="16">
        <f t="shared" si="2"/>
        <v>208</v>
      </c>
      <c r="L45" s="16">
        <f t="shared" si="2"/>
        <v>227</v>
      </c>
    </row>
    <row r="46" spans="1:12" ht="94.5" customHeight="1">
      <c r="A46" s="14" t="s">
        <v>15</v>
      </c>
      <c r="B46" s="14" t="s">
        <v>6</v>
      </c>
      <c r="C46" s="14" t="s">
        <v>49</v>
      </c>
      <c r="D46" s="14" t="s">
        <v>43</v>
      </c>
      <c r="E46" s="14" t="s">
        <v>67</v>
      </c>
      <c r="F46" s="14" t="s">
        <v>36</v>
      </c>
      <c r="G46" s="14" t="s">
        <v>17</v>
      </c>
      <c r="H46" s="23" t="s">
        <v>51</v>
      </c>
      <c r="I46" s="17" t="s">
        <v>68</v>
      </c>
      <c r="J46" s="16">
        <v>280</v>
      </c>
      <c r="K46" s="18">
        <v>208</v>
      </c>
      <c r="L46" s="18">
        <v>227</v>
      </c>
    </row>
    <row r="47" spans="1:12" ht="42.75" hidden="1" customHeight="1">
      <c r="A47" s="14" t="s">
        <v>15</v>
      </c>
      <c r="B47" s="14" t="s">
        <v>6</v>
      </c>
      <c r="C47" s="14" t="s">
        <v>36</v>
      </c>
      <c r="D47" s="14" t="s">
        <v>16</v>
      </c>
      <c r="E47" s="14" t="s">
        <v>15</v>
      </c>
      <c r="F47" s="14" t="s">
        <v>16</v>
      </c>
      <c r="G47" s="14" t="s">
        <v>17</v>
      </c>
      <c r="H47" s="23" t="s">
        <v>15</v>
      </c>
      <c r="I47" s="17" t="s">
        <v>69</v>
      </c>
      <c r="J47" s="16">
        <f t="shared" ref="J47:L48" si="3">J48</f>
        <v>8</v>
      </c>
      <c r="K47" s="16">
        <f t="shared" si="3"/>
        <v>0</v>
      </c>
      <c r="L47" s="16">
        <f t="shared" si="3"/>
        <v>0</v>
      </c>
    </row>
    <row r="48" spans="1:12" ht="18.75">
      <c r="A48" s="14" t="s">
        <v>15</v>
      </c>
      <c r="B48" s="14" t="s">
        <v>6</v>
      </c>
      <c r="C48" s="14" t="s">
        <v>36</v>
      </c>
      <c r="D48" s="14" t="s">
        <v>19</v>
      </c>
      <c r="E48" s="14" t="s">
        <v>15</v>
      </c>
      <c r="F48" s="14" t="s">
        <v>16</v>
      </c>
      <c r="G48" s="14" t="s">
        <v>17</v>
      </c>
      <c r="H48" s="23" t="s">
        <v>70</v>
      </c>
      <c r="I48" s="17" t="s">
        <v>71</v>
      </c>
      <c r="J48" s="16">
        <f t="shared" si="3"/>
        <v>8</v>
      </c>
      <c r="K48" s="16">
        <f t="shared" si="3"/>
        <v>0</v>
      </c>
      <c r="L48" s="16">
        <f t="shared" si="3"/>
        <v>0</v>
      </c>
    </row>
    <row r="49" spans="1:12" ht="37.5">
      <c r="A49" s="14" t="s">
        <v>15</v>
      </c>
      <c r="B49" s="14" t="s">
        <v>6</v>
      </c>
      <c r="C49" s="14" t="s">
        <v>36</v>
      </c>
      <c r="D49" s="14" t="s">
        <v>19</v>
      </c>
      <c r="E49" s="14" t="s">
        <v>72</v>
      </c>
      <c r="F49" s="14" t="s">
        <v>36</v>
      </c>
      <c r="G49" s="14" t="s">
        <v>17</v>
      </c>
      <c r="H49" s="23" t="s">
        <v>70</v>
      </c>
      <c r="I49" s="17" t="s">
        <v>73</v>
      </c>
      <c r="J49" s="16">
        <v>8</v>
      </c>
      <c r="K49" s="18">
        <v>0</v>
      </c>
      <c r="L49" s="18">
        <v>0</v>
      </c>
    </row>
    <row r="50" spans="1:12" ht="24.75" customHeight="1">
      <c r="A50" s="20" t="s">
        <v>15</v>
      </c>
      <c r="B50" s="20" t="s">
        <v>6</v>
      </c>
      <c r="C50" s="20" t="s">
        <v>74</v>
      </c>
      <c r="D50" s="20" t="s">
        <v>16</v>
      </c>
      <c r="E50" s="20" t="s">
        <v>15</v>
      </c>
      <c r="F50" s="20" t="s">
        <v>16</v>
      </c>
      <c r="G50" s="20" t="s">
        <v>17</v>
      </c>
      <c r="H50" s="26" t="s">
        <v>15</v>
      </c>
      <c r="I50" s="21" t="s">
        <v>75</v>
      </c>
      <c r="J50" s="16">
        <f>J51+J54</f>
        <v>980</v>
      </c>
      <c r="K50" s="16">
        <f>K51+K54</f>
        <v>1600</v>
      </c>
      <c r="L50" s="16">
        <f>L51+L54</f>
        <v>1600</v>
      </c>
    </row>
    <row r="51" spans="1:12" ht="173.25" hidden="1" customHeight="1">
      <c r="A51" s="20" t="s">
        <v>15</v>
      </c>
      <c r="B51" s="20" t="s">
        <v>6</v>
      </c>
      <c r="C51" s="20" t="s">
        <v>74</v>
      </c>
      <c r="D51" s="20" t="s">
        <v>21</v>
      </c>
      <c r="E51" s="20" t="s">
        <v>15</v>
      </c>
      <c r="F51" s="20" t="s">
        <v>16</v>
      </c>
      <c r="G51" s="20" t="s">
        <v>17</v>
      </c>
      <c r="H51" s="26" t="s">
        <v>15</v>
      </c>
      <c r="I51" s="27" t="s">
        <v>76</v>
      </c>
      <c r="J51" s="16">
        <f>J52</f>
        <v>0</v>
      </c>
      <c r="K51" s="16">
        <f>K52</f>
        <v>0</v>
      </c>
      <c r="L51" s="16">
        <f>L52</f>
        <v>0</v>
      </c>
    </row>
    <row r="52" spans="1:12" ht="207" hidden="1" customHeight="1">
      <c r="A52" s="20" t="s">
        <v>15</v>
      </c>
      <c r="B52" s="20" t="s">
        <v>6</v>
      </c>
      <c r="C52" s="20" t="s">
        <v>74</v>
      </c>
      <c r="D52" s="20" t="s">
        <v>21</v>
      </c>
      <c r="E52" s="20" t="s">
        <v>46</v>
      </c>
      <c r="F52" s="20" t="s">
        <v>36</v>
      </c>
      <c r="G52" s="20" t="s">
        <v>17</v>
      </c>
      <c r="H52" s="26" t="s">
        <v>77</v>
      </c>
      <c r="I52" s="27" t="s">
        <v>78</v>
      </c>
      <c r="J52" s="16">
        <v>0</v>
      </c>
      <c r="K52" s="3">
        <v>0</v>
      </c>
      <c r="L52" s="3">
        <v>0</v>
      </c>
    </row>
    <row r="53" spans="1:12" ht="0.75" hidden="1" customHeight="1">
      <c r="A53" s="20" t="s">
        <v>15</v>
      </c>
      <c r="B53" s="20" t="s">
        <v>6</v>
      </c>
      <c r="C53" s="20" t="s">
        <v>74</v>
      </c>
      <c r="D53" s="20" t="s">
        <v>32</v>
      </c>
      <c r="E53" s="20" t="s">
        <v>79</v>
      </c>
      <c r="F53" s="20" t="s">
        <v>36</v>
      </c>
      <c r="G53" s="20" t="s">
        <v>17</v>
      </c>
      <c r="H53" s="26" t="s">
        <v>80</v>
      </c>
      <c r="I53" s="21" t="s">
        <v>81</v>
      </c>
      <c r="J53" s="16"/>
      <c r="K53" s="3"/>
      <c r="L53" s="3"/>
    </row>
    <row r="54" spans="1:12" ht="76.5" customHeight="1">
      <c r="A54" s="20" t="s">
        <v>15</v>
      </c>
      <c r="B54" s="20" t="s">
        <v>6</v>
      </c>
      <c r="C54" s="20" t="s">
        <v>74</v>
      </c>
      <c r="D54" s="20" t="s">
        <v>32</v>
      </c>
      <c r="E54" s="20" t="s">
        <v>15</v>
      </c>
      <c r="F54" s="20" t="s">
        <v>16</v>
      </c>
      <c r="G54" s="20" t="s">
        <v>17</v>
      </c>
      <c r="H54" s="26" t="s">
        <v>80</v>
      </c>
      <c r="I54" s="17" t="s">
        <v>82</v>
      </c>
      <c r="J54" s="16">
        <f>J55+J57</f>
        <v>980</v>
      </c>
      <c r="K54" s="16">
        <f>K55+K57</f>
        <v>1600</v>
      </c>
      <c r="L54" s="16">
        <f>L55+L57</f>
        <v>1600</v>
      </c>
    </row>
    <row r="55" spans="1:12" ht="40.5" customHeight="1">
      <c r="A55" s="20" t="s">
        <v>15</v>
      </c>
      <c r="B55" s="20" t="s">
        <v>6</v>
      </c>
      <c r="C55" s="20" t="s">
        <v>74</v>
      </c>
      <c r="D55" s="20" t="s">
        <v>32</v>
      </c>
      <c r="E55" s="20" t="s">
        <v>24</v>
      </c>
      <c r="F55" s="20" t="s">
        <v>16</v>
      </c>
      <c r="G55" s="20" t="s">
        <v>17</v>
      </c>
      <c r="H55" s="26" t="s">
        <v>80</v>
      </c>
      <c r="I55" s="17" t="s">
        <v>83</v>
      </c>
      <c r="J55" s="16">
        <f>J56+J61</f>
        <v>980</v>
      </c>
      <c r="K55" s="16">
        <f>K56+K61</f>
        <v>1600</v>
      </c>
      <c r="L55" s="16">
        <f>L56+L61</f>
        <v>1600</v>
      </c>
    </row>
    <row r="56" spans="1:12" ht="55.5" customHeight="1">
      <c r="A56" s="20" t="s">
        <v>15</v>
      </c>
      <c r="B56" s="20" t="s">
        <v>6</v>
      </c>
      <c r="C56" s="20" t="s">
        <v>74</v>
      </c>
      <c r="D56" s="20" t="s">
        <v>32</v>
      </c>
      <c r="E56" s="20" t="s">
        <v>54</v>
      </c>
      <c r="F56" s="20" t="s">
        <v>36</v>
      </c>
      <c r="G56" s="20" t="s">
        <v>17</v>
      </c>
      <c r="H56" s="26" t="s">
        <v>80</v>
      </c>
      <c r="I56" s="28" t="s">
        <v>84</v>
      </c>
      <c r="J56" s="16">
        <v>880</v>
      </c>
      <c r="K56" s="3">
        <v>1500</v>
      </c>
      <c r="L56" s="3">
        <v>1500</v>
      </c>
    </row>
    <row r="57" spans="1:12" ht="114.75" hidden="1" customHeight="1">
      <c r="A57" s="20" t="s">
        <v>15</v>
      </c>
      <c r="B57" s="20" t="s">
        <v>6</v>
      </c>
      <c r="C57" s="20" t="s">
        <v>74</v>
      </c>
      <c r="D57" s="20" t="s">
        <v>32</v>
      </c>
      <c r="E57" s="20" t="s">
        <v>56</v>
      </c>
      <c r="F57" s="20" t="s">
        <v>16</v>
      </c>
      <c r="G57" s="20" t="s">
        <v>17</v>
      </c>
      <c r="H57" s="26" t="s">
        <v>80</v>
      </c>
      <c r="I57" s="15" t="s">
        <v>85</v>
      </c>
      <c r="J57" s="16">
        <f>J58</f>
        <v>0</v>
      </c>
      <c r="K57" s="16">
        <f>K58</f>
        <v>0</v>
      </c>
      <c r="L57" s="16">
        <f>L58</f>
        <v>0</v>
      </c>
    </row>
    <row r="58" spans="1:12" ht="114.75" hidden="1" customHeight="1">
      <c r="A58" s="20" t="s">
        <v>15</v>
      </c>
      <c r="B58" s="20" t="s">
        <v>6</v>
      </c>
      <c r="C58" s="20" t="s">
        <v>74</v>
      </c>
      <c r="D58" s="20" t="s">
        <v>32</v>
      </c>
      <c r="E58" s="20" t="s">
        <v>58</v>
      </c>
      <c r="F58" s="20" t="s">
        <v>36</v>
      </c>
      <c r="G58" s="20" t="s">
        <v>17</v>
      </c>
      <c r="H58" s="26" t="s">
        <v>80</v>
      </c>
      <c r="I58" s="17" t="s">
        <v>86</v>
      </c>
      <c r="J58" s="16">
        <v>0</v>
      </c>
      <c r="K58" s="3">
        <v>0</v>
      </c>
      <c r="L58" s="3">
        <v>0</v>
      </c>
    </row>
    <row r="59" spans="1:12" ht="96" customHeight="1">
      <c r="A59" s="20" t="s">
        <v>15</v>
      </c>
      <c r="B59" s="20" t="s">
        <v>6</v>
      </c>
      <c r="C59" s="20" t="s">
        <v>74</v>
      </c>
      <c r="D59" s="20" t="s">
        <v>32</v>
      </c>
      <c r="E59" s="20" t="s">
        <v>87</v>
      </c>
      <c r="F59" s="20" t="s">
        <v>16</v>
      </c>
      <c r="G59" s="20" t="s">
        <v>17</v>
      </c>
      <c r="H59" s="26" t="s">
        <v>80</v>
      </c>
      <c r="I59" s="17" t="s">
        <v>88</v>
      </c>
      <c r="J59" s="16">
        <f t="shared" ref="J59:L60" si="4">J60</f>
        <v>100</v>
      </c>
      <c r="K59" s="16">
        <f t="shared" si="4"/>
        <v>100</v>
      </c>
      <c r="L59" s="16">
        <f t="shared" si="4"/>
        <v>100</v>
      </c>
    </row>
    <row r="60" spans="1:12" ht="96" customHeight="1">
      <c r="A60" s="20" t="s">
        <v>15</v>
      </c>
      <c r="B60" s="20" t="s">
        <v>6</v>
      </c>
      <c r="C60" s="20" t="s">
        <v>74</v>
      </c>
      <c r="D60" s="20" t="s">
        <v>32</v>
      </c>
      <c r="E60" s="20" t="s">
        <v>89</v>
      </c>
      <c r="F60" s="20" t="s">
        <v>16</v>
      </c>
      <c r="G60" s="20" t="s">
        <v>17</v>
      </c>
      <c r="H60" s="26" t="s">
        <v>80</v>
      </c>
      <c r="I60" s="17" t="s">
        <v>88</v>
      </c>
      <c r="J60" s="16">
        <f t="shared" si="4"/>
        <v>100</v>
      </c>
      <c r="K60" s="16">
        <f t="shared" si="4"/>
        <v>100</v>
      </c>
      <c r="L60" s="16">
        <f t="shared" si="4"/>
        <v>100</v>
      </c>
    </row>
    <row r="61" spans="1:12" ht="114.75" customHeight="1">
      <c r="A61" s="20" t="s">
        <v>15</v>
      </c>
      <c r="B61" s="20" t="s">
        <v>6</v>
      </c>
      <c r="C61" s="20" t="s">
        <v>74</v>
      </c>
      <c r="D61" s="20" t="s">
        <v>32</v>
      </c>
      <c r="E61" s="20" t="s">
        <v>90</v>
      </c>
      <c r="F61" s="20" t="s">
        <v>36</v>
      </c>
      <c r="G61" s="20" t="s">
        <v>17</v>
      </c>
      <c r="H61" s="26" t="s">
        <v>80</v>
      </c>
      <c r="I61" s="17" t="s">
        <v>91</v>
      </c>
      <c r="J61" s="16">
        <v>100</v>
      </c>
      <c r="K61" s="29">
        <v>100</v>
      </c>
      <c r="L61" s="29">
        <v>100</v>
      </c>
    </row>
    <row r="62" spans="1:12" ht="18.75" hidden="1" customHeight="1">
      <c r="A62" s="20" t="s">
        <v>15</v>
      </c>
      <c r="B62" s="20" t="s">
        <v>6</v>
      </c>
      <c r="C62" s="20" t="s">
        <v>92</v>
      </c>
      <c r="D62" s="20" t="s">
        <v>16</v>
      </c>
      <c r="E62" s="20" t="s">
        <v>15</v>
      </c>
      <c r="F62" s="20" t="s">
        <v>16</v>
      </c>
      <c r="G62" s="20" t="s">
        <v>17</v>
      </c>
      <c r="H62" s="26" t="s">
        <v>15</v>
      </c>
      <c r="I62" s="30" t="s">
        <v>93</v>
      </c>
      <c r="J62" s="16">
        <f t="shared" ref="J62:L64" si="5">J63</f>
        <v>110</v>
      </c>
      <c r="K62" s="16">
        <f t="shared" si="5"/>
        <v>0</v>
      </c>
      <c r="L62" s="16">
        <f t="shared" si="5"/>
        <v>0</v>
      </c>
    </row>
    <row r="63" spans="1:12" ht="18.75">
      <c r="A63" s="19" t="s">
        <v>15</v>
      </c>
      <c r="B63" s="19" t="s">
        <v>6</v>
      </c>
      <c r="C63" s="19" t="s">
        <v>92</v>
      </c>
      <c r="D63" s="19" t="s">
        <v>94</v>
      </c>
      <c r="E63" s="19" t="s">
        <v>15</v>
      </c>
      <c r="F63" s="19" t="s">
        <v>16</v>
      </c>
      <c r="G63" s="19" t="s">
        <v>17</v>
      </c>
      <c r="H63" s="24" t="s">
        <v>95</v>
      </c>
      <c r="I63" s="17" t="s">
        <v>96</v>
      </c>
      <c r="J63" s="16">
        <f t="shared" si="5"/>
        <v>110</v>
      </c>
      <c r="K63" s="16">
        <f t="shared" si="5"/>
        <v>0</v>
      </c>
      <c r="L63" s="16">
        <f t="shared" si="5"/>
        <v>0</v>
      </c>
    </row>
    <row r="64" spans="1:12" ht="37.5">
      <c r="A64" s="19" t="s">
        <v>15</v>
      </c>
      <c r="B64" s="19" t="s">
        <v>6</v>
      </c>
      <c r="C64" s="19" t="s">
        <v>92</v>
      </c>
      <c r="D64" s="19" t="s">
        <v>94</v>
      </c>
      <c r="E64" s="19" t="s">
        <v>35</v>
      </c>
      <c r="F64" s="19" t="s">
        <v>36</v>
      </c>
      <c r="G64" s="19" t="s">
        <v>17</v>
      </c>
      <c r="H64" s="24" t="s">
        <v>95</v>
      </c>
      <c r="I64" s="17" t="s">
        <v>97</v>
      </c>
      <c r="J64" s="16">
        <f t="shared" si="5"/>
        <v>110</v>
      </c>
      <c r="K64" s="16">
        <f t="shared" si="5"/>
        <v>0</v>
      </c>
      <c r="L64" s="16">
        <f t="shared" si="5"/>
        <v>0</v>
      </c>
    </row>
    <row r="65" spans="1:15" ht="61.5" customHeight="1">
      <c r="A65" s="19" t="s">
        <v>15</v>
      </c>
      <c r="B65" s="19" t="s">
        <v>6</v>
      </c>
      <c r="C65" s="19" t="s">
        <v>92</v>
      </c>
      <c r="D65" s="19" t="s">
        <v>94</v>
      </c>
      <c r="E65" s="19" t="s">
        <v>35</v>
      </c>
      <c r="F65" s="19" t="s">
        <v>36</v>
      </c>
      <c r="G65" s="19" t="s">
        <v>171</v>
      </c>
      <c r="H65" s="24" t="s">
        <v>95</v>
      </c>
      <c r="I65" s="41" t="s">
        <v>172</v>
      </c>
      <c r="J65" s="16">
        <v>110</v>
      </c>
      <c r="K65" s="3">
        <v>0</v>
      </c>
      <c r="L65" s="3">
        <v>0</v>
      </c>
    </row>
    <row r="66" spans="1:15" ht="24.75" customHeight="1">
      <c r="A66" s="14" t="s">
        <v>15</v>
      </c>
      <c r="B66" s="14" t="s">
        <v>7</v>
      </c>
      <c r="C66" s="14" t="s">
        <v>16</v>
      </c>
      <c r="D66" s="14" t="s">
        <v>16</v>
      </c>
      <c r="E66" s="14" t="s">
        <v>15</v>
      </c>
      <c r="F66" s="14" t="s">
        <v>16</v>
      </c>
      <c r="G66" s="14" t="s">
        <v>17</v>
      </c>
      <c r="H66" s="14" t="s">
        <v>15</v>
      </c>
      <c r="I66" s="19" t="s">
        <v>98</v>
      </c>
      <c r="J66" s="16">
        <f>J67+J100</f>
        <v>15120.791230000001</v>
      </c>
      <c r="K66" s="16">
        <f>K67+K102</f>
        <v>6411.2790800000002</v>
      </c>
      <c r="L66" s="16">
        <f>L67+L102</f>
        <v>6923.7815800000008</v>
      </c>
    </row>
    <row r="67" spans="1:15" ht="39" customHeight="1">
      <c r="A67" s="14" t="s">
        <v>15</v>
      </c>
      <c r="B67" s="14" t="s">
        <v>7</v>
      </c>
      <c r="C67" s="14" t="s">
        <v>21</v>
      </c>
      <c r="D67" s="14" t="s">
        <v>16</v>
      </c>
      <c r="E67" s="14" t="s">
        <v>15</v>
      </c>
      <c r="F67" s="14" t="s">
        <v>16</v>
      </c>
      <c r="G67" s="14" t="s">
        <v>17</v>
      </c>
      <c r="H67" s="14" t="s">
        <v>15</v>
      </c>
      <c r="I67" s="15" t="s">
        <v>99</v>
      </c>
      <c r="J67" s="16">
        <f>J84+J91+J94</f>
        <v>15054.68743</v>
      </c>
      <c r="K67" s="16">
        <f>K84+K91+K94</f>
        <v>6411.2790800000002</v>
      </c>
      <c r="L67" s="16">
        <f>L84+L91+L94</f>
        <v>6923.7815800000008</v>
      </c>
    </row>
    <row r="68" spans="1:15" ht="37.5" hidden="1">
      <c r="A68" s="14" t="s">
        <v>15</v>
      </c>
      <c r="B68" s="14" t="s">
        <v>7</v>
      </c>
      <c r="C68" s="14" t="s">
        <v>21</v>
      </c>
      <c r="D68" s="14" t="s">
        <v>19</v>
      </c>
      <c r="E68" s="14" t="s">
        <v>15</v>
      </c>
      <c r="F68" s="14" t="s">
        <v>16</v>
      </c>
      <c r="G68" s="14" t="s">
        <v>17</v>
      </c>
      <c r="H68" s="14" t="s">
        <v>100</v>
      </c>
      <c r="I68" s="15" t="s">
        <v>101</v>
      </c>
      <c r="J68" s="16">
        <f>J69+J71</f>
        <v>0</v>
      </c>
      <c r="K68" s="3"/>
      <c r="L68" s="3"/>
    </row>
    <row r="69" spans="1:15" ht="37.5" hidden="1">
      <c r="A69" s="20" t="s">
        <v>15</v>
      </c>
      <c r="B69" s="20" t="s">
        <v>7</v>
      </c>
      <c r="C69" s="20" t="s">
        <v>21</v>
      </c>
      <c r="D69" s="20" t="s">
        <v>94</v>
      </c>
      <c r="E69" s="20" t="s">
        <v>102</v>
      </c>
      <c r="F69" s="14" t="s">
        <v>36</v>
      </c>
      <c r="G69" s="20" t="s">
        <v>17</v>
      </c>
      <c r="H69" s="20" t="s">
        <v>100</v>
      </c>
      <c r="I69" s="21" t="s">
        <v>103</v>
      </c>
      <c r="J69" s="16">
        <v>0</v>
      </c>
      <c r="K69" s="3"/>
      <c r="L69" s="3"/>
    </row>
    <row r="70" spans="1:15" ht="37.5" hidden="1">
      <c r="A70" s="20" t="s">
        <v>15</v>
      </c>
      <c r="B70" s="20" t="s">
        <v>7</v>
      </c>
      <c r="C70" s="20" t="s">
        <v>21</v>
      </c>
      <c r="D70" s="20" t="s">
        <v>19</v>
      </c>
      <c r="E70" s="20" t="s">
        <v>104</v>
      </c>
      <c r="F70" s="20" t="s">
        <v>47</v>
      </c>
      <c r="G70" s="20" t="s">
        <v>17</v>
      </c>
      <c r="H70" s="20" t="s">
        <v>100</v>
      </c>
      <c r="I70" s="21" t="s">
        <v>105</v>
      </c>
      <c r="J70" s="31">
        <v>0</v>
      </c>
      <c r="K70" s="3"/>
      <c r="L70" s="3"/>
    </row>
    <row r="71" spans="1:15" ht="37.5" hidden="1">
      <c r="A71" s="20" t="s">
        <v>15</v>
      </c>
      <c r="B71" s="20" t="s">
        <v>7</v>
      </c>
      <c r="C71" s="20" t="s">
        <v>21</v>
      </c>
      <c r="D71" s="20" t="s">
        <v>94</v>
      </c>
      <c r="E71" s="20" t="s">
        <v>106</v>
      </c>
      <c r="F71" s="14" t="s">
        <v>36</v>
      </c>
      <c r="G71" s="20" t="s">
        <v>17</v>
      </c>
      <c r="H71" s="20" t="s">
        <v>100</v>
      </c>
      <c r="I71" s="21" t="s">
        <v>107</v>
      </c>
      <c r="J71" s="16">
        <v>0</v>
      </c>
      <c r="K71" s="3"/>
      <c r="L71" s="3"/>
    </row>
    <row r="72" spans="1:15" ht="69.75" hidden="1" customHeight="1">
      <c r="A72" s="14" t="s">
        <v>15</v>
      </c>
      <c r="B72" s="14" t="s">
        <v>7</v>
      </c>
      <c r="C72" s="14" t="s">
        <v>21</v>
      </c>
      <c r="D72" s="14" t="s">
        <v>21</v>
      </c>
      <c r="E72" s="14" t="s">
        <v>15</v>
      </c>
      <c r="F72" s="14" t="s">
        <v>16</v>
      </c>
      <c r="G72" s="14" t="s">
        <v>17</v>
      </c>
      <c r="H72" s="14" t="s">
        <v>100</v>
      </c>
      <c r="I72" s="15" t="s">
        <v>108</v>
      </c>
      <c r="J72" s="16">
        <f>J73</f>
        <v>0</v>
      </c>
      <c r="K72" s="3"/>
      <c r="L72" s="3"/>
      <c r="O72" s="32"/>
    </row>
    <row r="73" spans="1:15" ht="18.75" hidden="1">
      <c r="A73" s="14" t="s">
        <v>15</v>
      </c>
      <c r="B73" s="14" t="s">
        <v>7</v>
      </c>
      <c r="C73" s="14" t="s">
        <v>21</v>
      </c>
      <c r="D73" s="14" t="s">
        <v>21</v>
      </c>
      <c r="E73" s="14" t="s">
        <v>109</v>
      </c>
      <c r="F73" s="14" t="s">
        <v>47</v>
      </c>
      <c r="G73" s="14" t="s">
        <v>17</v>
      </c>
      <c r="H73" s="14" t="s">
        <v>100</v>
      </c>
      <c r="I73" s="15" t="s">
        <v>110</v>
      </c>
      <c r="J73" s="16">
        <f>J74+J75</f>
        <v>0</v>
      </c>
      <c r="K73" s="3"/>
      <c r="L73" s="3"/>
    </row>
    <row r="74" spans="1:15" ht="37.5" hidden="1">
      <c r="A74" s="14" t="s">
        <v>15</v>
      </c>
      <c r="B74" s="14" t="s">
        <v>7</v>
      </c>
      <c r="C74" s="14" t="s">
        <v>21</v>
      </c>
      <c r="D74" s="14" t="s">
        <v>21</v>
      </c>
      <c r="E74" s="14" t="s">
        <v>109</v>
      </c>
      <c r="F74" s="14" t="s">
        <v>47</v>
      </c>
      <c r="G74" s="14" t="s">
        <v>111</v>
      </c>
      <c r="H74" s="14" t="s">
        <v>100</v>
      </c>
      <c r="I74" s="15" t="s">
        <v>112</v>
      </c>
      <c r="J74" s="16"/>
      <c r="K74" s="3"/>
      <c r="L74" s="3"/>
    </row>
    <row r="75" spans="1:15" ht="54" hidden="1" customHeight="1">
      <c r="A75" s="14" t="s">
        <v>15</v>
      </c>
      <c r="B75" s="14" t="s">
        <v>7</v>
      </c>
      <c r="C75" s="14" t="s">
        <v>21</v>
      </c>
      <c r="D75" s="14" t="s">
        <v>21</v>
      </c>
      <c r="E75" s="14" t="s">
        <v>109</v>
      </c>
      <c r="F75" s="14" t="s">
        <v>47</v>
      </c>
      <c r="G75" s="14" t="s">
        <v>113</v>
      </c>
      <c r="H75" s="14" t="s">
        <v>100</v>
      </c>
      <c r="I75" s="15" t="s">
        <v>114</v>
      </c>
      <c r="J75" s="16"/>
      <c r="K75" s="3"/>
      <c r="L75" s="3"/>
    </row>
    <row r="76" spans="1:15" ht="37.5" hidden="1">
      <c r="A76" s="14" t="s">
        <v>15</v>
      </c>
      <c r="B76" s="14" t="s">
        <v>7</v>
      </c>
      <c r="C76" s="14" t="s">
        <v>21</v>
      </c>
      <c r="D76" s="14" t="s">
        <v>115</v>
      </c>
      <c r="E76" s="14" t="s">
        <v>15</v>
      </c>
      <c r="F76" s="14" t="s">
        <v>16</v>
      </c>
      <c r="G76" s="14" t="s">
        <v>17</v>
      </c>
      <c r="H76" s="14" t="s">
        <v>100</v>
      </c>
      <c r="I76" s="17" t="s">
        <v>108</v>
      </c>
      <c r="J76" s="16">
        <f>J78+J79+J82</f>
        <v>0</v>
      </c>
      <c r="K76" s="3"/>
      <c r="L76" s="3"/>
    </row>
    <row r="77" spans="1:15" ht="56.25" hidden="1">
      <c r="A77" s="14" t="s">
        <v>15</v>
      </c>
      <c r="B77" s="14" t="s">
        <v>7</v>
      </c>
      <c r="C77" s="14" t="s">
        <v>21</v>
      </c>
      <c r="D77" s="14" t="s">
        <v>21</v>
      </c>
      <c r="E77" s="14" t="s">
        <v>116</v>
      </c>
      <c r="F77" s="14" t="s">
        <v>36</v>
      </c>
      <c r="G77" s="14" t="s">
        <v>117</v>
      </c>
      <c r="H77" s="14" t="s">
        <v>100</v>
      </c>
      <c r="I77" s="15" t="s">
        <v>118</v>
      </c>
      <c r="J77" s="16"/>
      <c r="K77" s="3"/>
      <c r="L77" s="3"/>
    </row>
    <row r="78" spans="1:15" ht="129.75" hidden="1" customHeight="1">
      <c r="A78" s="14" t="s">
        <v>15</v>
      </c>
      <c r="B78" s="14" t="s">
        <v>7</v>
      </c>
      <c r="C78" s="14" t="s">
        <v>21</v>
      </c>
      <c r="D78" s="14" t="s">
        <v>115</v>
      </c>
      <c r="E78" s="14" t="s">
        <v>116</v>
      </c>
      <c r="F78" s="14" t="s">
        <v>36</v>
      </c>
      <c r="G78" s="14" t="s">
        <v>117</v>
      </c>
      <c r="H78" s="14" t="s">
        <v>100</v>
      </c>
      <c r="I78" s="15" t="s">
        <v>119</v>
      </c>
      <c r="J78" s="16">
        <v>0</v>
      </c>
      <c r="K78" s="3"/>
      <c r="L78" s="3"/>
    </row>
    <row r="79" spans="1:15" ht="75" hidden="1">
      <c r="A79" s="20" t="s">
        <v>15</v>
      </c>
      <c r="B79" s="20" t="s">
        <v>7</v>
      </c>
      <c r="C79" s="20" t="s">
        <v>21</v>
      </c>
      <c r="D79" s="20" t="s">
        <v>115</v>
      </c>
      <c r="E79" s="20" t="s">
        <v>120</v>
      </c>
      <c r="F79" s="20" t="s">
        <v>36</v>
      </c>
      <c r="G79" s="20" t="s">
        <v>17</v>
      </c>
      <c r="H79" s="20" t="s">
        <v>100</v>
      </c>
      <c r="I79" s="33" t="s">
        <v>121</v>
      </c>
      <c r="J79" s="16">
        <v>0</v>
      </c>
      <c r="K79" s="3"/>
      <c r="L79" s="3"/>
    </row>
    <row r="80" spans="1:15" ht="75" hidden="1">
      <c r="A80" s="14" t="s">
        <v>15</v>
      </c>
      <c r="B80" s="14" t="s">
        <v>7</v>
      </c>
      <c r="C80" s="14" t="s">
        <v>21</v>
      </c>
      <c r="D80" s="14" t="s">
        <v>21</v>
      </c>
      <c r="E80" s="14" t="s">
        <v>122</v>
      </c>
      <c r="F80" s="14" t="s">
        <v>36</v>
      </c>
      <c r="G80" s="14" t="s">
        <v>123</v>
      </c>
      <c r="H80" s="14" t="s">
        <v>100</v>
      </c>
      <c r="I80" s="17" t="s">
        <v>124</v>
      </c>
      <c r="J80" s="16"/>
      <c r="K80" s="3"/>
      <c r="L80" s="3"/>
    </row>
    <row r="81" spans="1:12" ht="56.25" hidden="1">
      <c r="A81" s="14" t="s">
        <v>15</v>
      </c>
      <c r="B81" s="14" t="s">
        <v>7</v>
      </c>
      <c r="C81" s="14" t="s">
        <v>21</v>
      </c>
      <c r="D81" s="14" t="s">
        <v>21</v>
      </c>
      <c r="E81" s="14" t="s">
        <v>122</v>
      </c>
      <c r="F81" s="14" t="s">
        <v>47</v>
      </c>
      <c r="G81" s="14" t="s">
        <v>125</v>
      </c>
      <c r="H81" s="14" t="s">
        <v>100</v>
      </c>
      <c r="I81" s="17" t="s">
        <v>126</v>
      </c>
      <c r="J81" s="16"/>
      <c r="K81" s="3"/>
      <c r="L81" s="3"/>
    </row>
    <row r="82" spans="1:12" ht="0.75" hidden="1" customHeight="1">
      <c r="A82" s="34" t="s">
        <v>15</v>
      </c>
      <c r="B82" s="34" t="s">
        <v>7</v>
      </c>
      <c r="C82" s="34" t="s">
        <v>21</v>
      </c>
      <c r="D82" s="34" t="s">
        <v>127</v>
      </c>
      <c r="E82" s="34" t="s">
        <v>109</v>
      </c>
      <c r="F82" s="14" t="s">
        <v>36</v>
      </c>
      <c r="G82" s="34" t="s">
        <v>128</v>
      </c>
      <c r="H82" s="34" t="s">
        <v>100</v>
      </c>
      <c r="I82" s="17" t="s">
        <v>129</v>
      </c>
      <c r="J82" s="16">
        <v>0</v>
      </c>
      <c r="K82" s="3"/>
      <c r="L82" s="3"/>
    </row>
    <row r="83" spans="1:12" ht="93.75" hidden="1">
      <c r="A83" s="34" t="s">
        <v>15</v>
      </c>
      <c r="B83" s="34" t="s">
        <v>7</v>
      </c>
      <c r="C83" s="34" t="s">
        <v>21</v>
      </c>
      <c r="D83" s="34" t="s">
        <v>21</v>
      </c>
      <c r="E83" s="34" t="s">
        <v>109</v>
      </c>
      <c r="F83" s="34" t="s">
        <v>47</v>
      </c>
      <c r="G83" s="34" t="s">
        <v>130</v>
      </c>
      <c r="H83" s="34" t="s">
        <v>100</v>
      </c>
      <c r="I83" s="21" t="s">
        <v>131</v>
      </c>
      <c r="J83" s="16"/>
      <c r="K83" s="3"/>
      <c r="L83" s="3"/>
    </row>
    <row r="84" spans="1:12" ht="41.25" customHeight="1">
      <c r="A84" s="14" t="s">
        <v>15</v>
      </c>
      <c r="B84" s="14" t="s">
        <v>7</v>
      </c>
      <c r="C84" s="14" t="s">
        <v>21</v>
      </c>
      <c r="D84" s="14" t="s">
        <v>115</v>
      </c>
      <c r="E84" s="14" t="s">
        <v>15</v>
      </c>
      <c r="F84" s="14" t="s">
        <v>16</v>
      </c>
      <c r="G84" s="14" t="s">
        <v>17</v>
      </c>
      <c r="H84" s="34" t="s">
        <v>95</v>
      </c>
      <c r="I84" s="15" t="s">
        <v>132</v>
      </c>
      <c r="J84" s="16">
        <f>J85+J87</f>
        <v>8290.3661400000001</v>
      </c>
      <c r="K84" s="16">
        <f>K85+K87</f>
        <v>3524.7430800000002</v>
      </c>
      <c r="L84" s="16">
        <f>L85+L87</f>
        <v>3384.2345799999998</v>
      </c>
    </row>
    <row r="85" spans="1:12" ht="41.25" customHeight="1">
      <c r="A85" s="34" t="s">
        <v>15</v>
      </c>
      <c r="B85" s="34" t="s">
        <v>7</v>
      </c>
      <c r="C85" s="34" t="s">
        <v>21</v>
      </c>
      <c r="D85" s="34" t="s">
        <v>133</v>
      </c>
      <c r="E85" s="14" t="s">
        <v>134</v>
      </c>
      <c r="F85" s="14" t="s">
        <v>16</v>
      </c>
      <c r="G85" s="14" t="s">
        <v>17</v>
      </c>
      <c r="H85" s="34" t="s">
        <v>95</v>
      </c>
      <c r="I85" s="15" t="s">
        <v>135</v>
      </c>
      <c r="J85" s="16">
        <f>J86</f>
        <v>3668.23621</v>
      </c>
      <c r="K85" s="16">
        <f>K86</f>
        <v>3524.7430800000002</v>
      </c>
      <c r="L85" s="16">
        <f>L86</f>
        <v>3384.2345799999998</v>
      </c>
    </row>
    <row r="86" spans="1:12" ht="42" customHeight="1">
      <c r="A86" s="34" t="s">
        <v>15</v>
      </c>
      <c r="B86" s="34" t="s">
        <v>7</v>
      </c>
      <c r="C86" s="34" t="s">
        <v>21</v>
      </c>
      <c r="D86" s="34" t="s">
        <v>133</v>
      </c>
      <c r="E86" s="14" t="s">
        <v>134</v>
      </c>
      <c r="F86" s="14" t="s">
        <v>36</v>
      </c>
      <c r="G86" s="14" t="s">
        <v>17</v>
      </c>
      <c r="H86" s="34" t="s">
        <v>95</v>
      </c>
      <c r="I86" s="27" t="s">
        <v>136</v>
      </c>
      <c r="J86" s="16">
        <v>3668.23621</v>
      </c>
      <c r="K86" s="18">
        <v>3524.7430800000002</v>
      </c>
      <c r="L86" s="18">
        <v>3384.2345799999998</v>
      </c>
    </row>
    <row r="87" spans="1:12" ht="18.75">
      <c r="A87" s="34" t="s">
        <v>15</v>
      </c>
      <c r="B87" s="34" t="s">
        <v>7</v>
      </c>
      <c r="C87" s="34" t="s">
        <v>21</v>
      </c>
      <c r="D87" s="34" t="s">
        <v>127</v>
      </c>
      <c r="E87" s="34" t="s">
        <v>109</v>
      </c>
      <c r="F87" s="14" t="s">
        <v>16</v>
      </c>
      <c r="G87" s="34" t="s">
        <v>17</v>
      </c>
      <c r="H87" s="34" t="s">
        <v>95</v>
      </c>
      <c r="I87" s="15" t="s">
        <v>137</v>
      </c>
      <c r="J87" s="16">
        <f>J88</f>
        <v>4622.1299300000001</v>
      </c>
      <c r="K87" s="16">
        <f>K88</f>
        <v>0</v>
      </c>
      <c r="L87" s="16">
        <f>L88</f>
        <v>0</v>
      </c>
    </row>
    <row r="88" spans="1:12" ht="22.5" customHeight="1">
      <c r="A88" s="34" t="s">
        <v>15</v>
      </c>
      <c r="B88" s="34" t="s">
        <v>7</v>
      </c>
      <c r="C88" s="34" t="s">
        <v>21</v>
      </c>
      <c r="D88" s="34" t="s">
        <v>127</v>
      </c>
      <c r="E88" s="34" t="s">
        <v>109</v>
      </c>
      <c r="F88" s="34" t="s">
        <v>36</v>
      </c>
      <c r="G88" s="34" t="s">
        <v>17</v>
      </c>
      <c r="H88" s="34" t="s">
        <v>95</v>
      </c>
      <c r="I88" s="15" t="s">
        <v>138</v>
      </c>
      <c r="J88" s="16">
        <f>J89+J90</f>
        <v>4622.1299300000001</v>
      </c>
      <c r="K88" s="16">
        <f>K89+K90</f>
        <v>0</v>
      </c>
      <c r="L88" s="16">
        <f>L89+L90</f>
        <v>0</v>
      </c>
    </row>
    <row r="89" spans="1:12" ht="58.5" customHeight="1">
      <c r="A89" s="34" t="s">
        <v>15</v>
      </c>
      <c r="B89" s="34" t="s">
        <v>7</v>
      </c>
      <c r="C89" s="34" t="s">
        <v>21</v>
      </c>
      <c r="D89" s="34" t="s">
        <v>127</v>
      </c>
      <c r="E89" s="34" t="s">
        <v>109</v>
      </c>
      <c r="F89" s="14" t="s">
        <v>36</v>
      </c>
      <c r="G89" s="34" t="s">
        <v>117</v>
      </c>
      <c r="H89" s="34" t="s">
        <v>95</v>
      </c>
      <c r="I89" s="17" t="s">
        <v>139</v>
      </c>
      <c r="J89" s="16">
        <v>4161.3593799999999</v>
      </c>
      <c r="K89" s="29">
        <v>0</v>
      </c>
      <c r="L89" s="29">
        <v>0</v>
      </c>
    </row>
    <row r="90" spans="1:12" ht="112.5" customHeight="1">
      <c r="A90" s="34" t="s">
        <v>15</v>
      </c>
      <c r="B90" s="34" t="s">
        <v>7</v>
      </c>
      <c r="C90" s="34" t="s">
        <v>21</v>
      </c>
      <c r="D90" s="34" t="s">
        <v>127</v>
      </c>
      <c r="E90" s="34" t="s">
        <v>109</v>
      </c>
      <c r="F90" s="14" t="s">
        <v>36</v>
      </c>
      <c r="G90" s="34" t="s">
        <v>140</v>
      </c>
      <c r="H90" s="34" t="s">
        <v>95</v>
      </c>
      <c r="I90" s="17" t="s">
        <v>141</v>
      </c>
      <c r="J90" s="16">
        <v>460.77055000000001</v>
      </c>
      <c r="K90" s="29">
        <v>0</v>
      </c>
      <c r="L90" s="29">
        <v>0</v>
      </c>
    </row>
    <row r="91" spans="1:12" ht="37.5">
      <c r="A91" s="14" t="s">
        <v>15</v>
      </c>
      <c r="B91" s="14" t="s">
        <v>7</v>
      </c>
      <c r="C91" s="14" t="s">
        <v>21</v>
      </c>
      <c r="D91" s="14" t="s">
        <v>142</v>
      </c>
      <c r="E91" s="14" t="s">
        <v>15</v>
      </c>
      <c r="F91" s="14" t="s">
        <v>16</v>
      </c>
      <c r="G91" s="14" t="s">
        <v>17</v>
      </c>
      <c r="H91" s="14" t="s">
        <v>95</v>
      </c>
      <c r="I91" s="15" t="s">
        <v>143</v>
      </c>
      <c r="J91" s="16">
        <f t="shared" ref="J91:L92" si="6">J92</f>
        <v>745</v>
      </c>
      <c r="K91" s="16">
        <f t="shared" si="6"/>
        <v>841.5</v>
      </c>
      <c r="L91" s="16">
        <f t="shared" si="6"/>
        <v>842.5</v>
      </c>
    </row>
    <row r="92" spans="1:12" ht="58.5" customHeight="1">
      <c r="A92" s="20" t="s">
        <v>15</v>
      </c>
      <c r="B92" s="20" t="s">
        <v>7</v>
      </c>
      <c r="C92" s="20" t="s">
        <v>21</v>
      </c>
      <c r="D92" s="20" t="s">
        <v>144</v>
      </c>
      <c r="E92" s="20" t="s">
        <v>145</v>
      </c>
      <c r="F92" s="20" t="s">
        <v>16</v>
      </c>
      <c r="G92" s="20" t="s">
        <v>17</v>
      </c>
      <c r="H92" s="20" t="s">
        <v>95</v>
      </c>
      <c r="I92" s="15" t="s">
        <v>146</v>
      </c>
      <c r="J92" s="16">
        <f t="shared" si="6"/>
        <v>745</v>
      </c>
      <c r="K92" s="16">
        <f t="shared" si="6"/>
        <v>841.5</v>
      </c>
      <c r="L92" s="16">
        <f t="shared" si="6"/>
        <v>842.5</v>
      </c>
    </row>
    <row r="93" spans="1:12" ht="77.25" customHeight="1">
      <c r="A93" s="20" t="s">
        <v>15</v>
      </c>
      <c r="B93" s="20" t="s">
        <v>7</v>
      </c>
      <c r="C93" s="20" t="s">
        <v>21</v>
      </c>
      <c r="D93" s="20" t="s">
        <v>144</v>
      </c>
      <c r="E93" s="20" t="s">
        <v>145</v>
      </c>
      <c r="F93" s="20" t="s">
        <v>36</v>
      </c>
      <c r="G93" s="20" t="s">
        <v>17</v>
      </c>
      <c r="H93" s="20" t="s">
        <v>95</v>
      </c>
      <c r="I93" s="21" t="s">
        <v>147</v>
      </c>
      <c r="J93" s="16">
        <v>745</v>
      </c>
      <c r="K93" s="18">
        <v>841.5</v>
      </c>
      <c r="L93" s="3">
        <v>842.5</v>
      </c>
    </row>
    <row r="94" spans="1:12" ht="21.75" customHeight="1">
      <c r="A94" s="35" t="s">
        <v>15</v>
      </c>
      <c r="B94" s="35" t="s">
        <v>7</v>
      </c>
      <c r="C94" s="35" t="s">
        <v>21</v>
      </c>
      <c r="D94" s="35" t="s">
        <v>148</v>
      </c>
      <c r="E94" s="35" t="s">
        <v>15</v>
      </c>
      <c r="F94" s="14" t="s">
        <v>16</v>
      </c>
      <c r="G94" s="35" t="s">
        <v>17</v>
      </c>
      <c r="H94" s="35" t="s">
        <v>95</v>
      </c>
      <c r="I94" s="17" t="s">
        <v>149</v>
      </c>
      <c r="J94" s="16">
        <f>J96+J99</f>
        <v>6019.3212899999999</v>
      </c>
      <c r="K94" s="16">
        <f>K96+K99</f>
        <v>2045.0360000000001</v>
      </c>
      <c r="L94" s="16">
        <f>L96+L99</f>
        <v>2697.047</v>
      </c>
    </row>
    <row r="95" spans="1:12" ht="94.5" customHeight="1">
      <c r="A95" s="35" t="s">
        <v>15</v>
      </c>
      <c r="B95" s="35" t="s">
        <v>7</v>
      </c>
      <c r="C95" s="35" t="s">
        <v>21</v>
      </c>
      <c r="D95" s="35" t="s">
        <v>148</v>
      </c>
      <c r="E95" s="35" t="s">
        <v>79</v>
      </c>
      <c r="F95" s="14" t="s">
        <v>36</v>
      </c>
      <c r="G95" s="35" t="s">
        <v>17</v>
      </c>
      <c r="H95" s="35" t="s">
        <v>95</v>
      </c>
      <c r="I95" s="17" t="s">
        <v>150</v>
      </c>
      <c r="J95" s="16">
        <f>J96</f>
        <v>2497.9772899999998</v>
      </c>
      <c r="K95" s="16">
        <f>K96</f>
        <v>2045.0360000000001</v>
      </c>
      <c r="L95" s="16">
        <f>L96</f>
        <v>2697.047</v>
      </c>
    </row>
    <row r="96" spans="1:12" ht="96" customHeight="1">
      <c r="A96" s="35" t="s">
        <v>15</v>
      </c>
      <c r="B96" s="35" t="s">
        <v>7</v>
      </c>
      <c r="C96" s="35" t="s">
        <v>21</v>
      </c>
      <c r="D96" s="35" t="s">
        <v>148</v>
      </c>
      <c r="E96" s="35" t="s">
        <v>79</v>
      </c>
      <c r="F96" s="14" t="s">
        <v>36</v>
      </c>
      <c r="G96" s="35" t="s">
        <v>151</v>
      </c>
      <c r="H96" s="35" t="s">
        <v>95</v>
      </c>
      <c r="I96" s="15" t="s">
        <v>152</v>
      </c>
      <c r="J96" s="16">
        <v>2497.9772899999998</v>
      </c>
      <c r="K96" s="18">
        <v>2045.0360000000001</v>
      </c>
      <c r="L96" s="18">
        <v>2697.047</v>
      </c>
    </row>
    <row r="97" spans="1:12" ht="25.5" customHeight="1">
      <c r="A97" s="34" t="s">
        <v>15</v>
      </c>
      <c r="B97" s="34" t="s">
        <v>7</v>
      </c>
      <c r="C97" s="34" t="s">
        <v>21</v>
      </c>
      <c r="D97" s="34" t="s">
        <v>153</v>
      </c>
      <c r="E97" s="34" t="s">
        <v>109</v>
      </c>
      <c r="F97" s="14" t="s">
        <v>16</v>
      </c>
      <c r="G97" s="34" t="s">
        <v>17</v>
      </c>
      <c r="H97" s="34" t="s">
        <v>95</v>
      </c>
      <c r="I97" s="15" t="s">
        <v>154</v>
      </c>
      <c r="J97" s="16">
        <f t="shared" ref="J97:L98" si="7">J98</f>
        <v>3521.3440000000001</v>
      </c>
      <c r="K97" s="16">
        <f t="shared" si="7"/>
        <v>0</v>
      </c>
      <c r="L97" s="16">
        <f t="shared" si="7"/>
        <v>0</v>
      </c>
    </row>
    <row r="98" spans="1:12" ht="39" customHeight="1">
      <c r="A98" s="34" t="s">
        <v>15</v>
      </c>
      <c r="B98" s="34" t="s">
        <v>7</v>
      </c>
      <c r="C98" s="34" t="s">
        <v>21</v>
      </c>
      <c r="D98" s="34" t="s">
        <v>153</v>
      </c>
      <c r="E98" s="34" t="s">
        <v>109</v>
      </c>
      <c r="F98" s="14" t="s">
        <v>36</v>
      </c>
      <c r="G98" s="34" t="s">
        <v>17</v>
      </c>
      <c r="H98" s="34" t="s">
        <v>95</v>
      </c>
      <c r="I98" s="15" t="s">
        <v>155</v>
      </c>
      <c r="J98" s="16">
        <f t="shared" si="7"/>
        <v>3521.3440000000001</v>
      </c>
      <c r="K98" s="16">
        <f t="shared" si="7"/>
        <v>0</v>
      </c>
      <c r="L98" s="16">
        <f t="shared" si="7"/>
        <v>0</v>
      </c>
    </row>
    <row r="99" spans="1:12" ht="78" customHeight="1">
      <c r="A99" s="34" t="s">
        <v>15</v>
      </c>
      <c r="B99" s="34" t="s">
        <v>7</v>
      </c>
      <c r="C99" s="34" t="s">
        <v>21</v>
      </c>
      <c r="D99" s="34" t="s">
        <v>153</v>
      </c>
      <c r="E99" s="34" t="s">
        <v>109</v>
      </c>
      <c r="F99" s="14" t="s">
        <v>36</v>
      </c>
      <c r="G99" s="34" t="s">
        <v>156</v>
      </c>
      <c r="H99" s="34" t="s">
        <v>95</v>
      </c>
      <c r="I99" s="15" t="s">
        <v>157</v>
      </c>
      <c r="J99" s="16">
        <v>3521.3440000000001</v>
      </c>
      <c r="K99" s="18">
        <v>0</v>
      </c>
      <c r="L99" s="18">
        <v>0</v>
      </c>
    </row>
    <row r="100" spans="1:12" ht="18.75" hidden="1">
      <c r="A100" s="34" t="s">
        <v>15</v>
      </c>
      <c r="B100" s="34" t="s">
        <v>7</v>
      </c>
      <c r="C100" s="34" t="s">
        <v>158</v>
      </c>
      <c r="D100" s="34" t="s">
        <v>16</v>
      </c>
      <c r="E100" s="34" t="s">
        <v>15</v>
      </c>
      <c r="F100" s="14" t="s">
        <v>16</v>
      </c>
      <c r="G100" s="34" t="s">
        <v>17</v>
      </c>
      <c r="H100" s="34" t="s">
        <v>15</v>
      </c>
      <c r="I100" s="15" t="s">
        <v>159</v>
      </c>
      <c r="J100" s="16">
        <f t="shared" ref="J100:L101" si="8">J101</f>
        <v>66.103800000000007</v>
      </c>
      <c r="K100" s="16">
        <f t="shared" si="8"/>
        <v>0</v>
      </c>
      <c r="L100" s="16">
        <f t="shared" si="8"/>
        <v>0</v>
      </c>
    </row>
    <row r="101" spans="1:12" ht="37.5">
      <c r="A101" s="34" t="s">
        <v>15</v>
      </c>
      <c r="B101" s="34" t="s">
        <v>7</v>
      </c>
      <c r="C101" s="34" t="s">
        <v>158</v>
      </c>
      <c r="D101" s="34" t="s">
        <v>28</v>
      </c>
      <c r="E101" s="34" t="s">
        <v>15</v>
      </c>
      <c r="F101" s="14" t="s">
        <v>36</v>
      </c>
      <c r="G101" s="34" t="s">
        <v>17</v>
      </c>
      <c r="H101" s="34" t="s">
        <v>95</v>
      </c>
      <c r="I101" s="15" t="s">
        <v>160</v>
      </c>
      <c r="J101" s="16">
        <f t="shared" si="8"/>
        <v>66.103800000000007</v>
      </c>
      <c r="K101" s="16">
        <f t="shared" si="8"/>
        <v>0</v>
      </c>
      <c r="L101" s="16">
        <f t="shared" si="8"/>
        <v>0</v>
      </c>
    </row>
    <row r="102" spans="1:12" ht="57" customHeight="1">
      <c r="A102" s="36" t="s">
        <v>15</v>
      </c>
      <c r="B102" s="36" t="s">
        <v>7</v>
      </c>
      <c r="C102" s="36" t="s">
        <v>158</v>
      </c>
      <c r="D102" s="36" t="s">
        <v>28</v>
      </c>
      <c r="E102" s="36" t="s">
        <v>56</v>
      </c>
      <c r="F102" s="37" t="s">
        <v>36</v>
      </c>
      <c r="G102" s="37" t="s">
        <v>17</v>
      </c>
      <c r="H102" s="37" t="s">
        <v>95</v>
      </c>
      <c r="I102" s="15" t="s">
        <v>163</v>
      </c>
      <c r="J102" s="16">
        <v>66.103800000000007</v>
      </c>
      <c r="K102" s="18">
        <v>0</v>
      </c>
      <c r="L102" s="3">
        <v>0</v>
      </c>
    </row>
    <row r="103" spans="1:12" s="38" customFormat="1" ht="23.25" customHeight="1">
      <c r="A103" s="14"/>
      <c r="B103" s="39"/>
      <c r="C103" s="39"/>
      <c r="D103" s="14"/>
      <c r="E103" s="14"/>
      <c r="F103" s="14"/>
      <c r="G103" s="14"/>
      <c r="H103" s="14"/>
      <c r="I103" s="40" t="s">
        <v>161</v>
      </c>
      <c r="J103" s="16">
        <f>J14+J66</f>
        <v>51679.791230000003</v>
      </c>
      <c r="K103" s="16">
        <f>K14+K66</f>
        <v>43473.27908</v>
      </c>
      <c r="L103" s="16">
        <f>L14+L66</f>
        <v>45679.781580000003</v>
      </c>
    </row>
    <row r="104" spans="1:12">
      <c r="F104" s="1"/>
      <c r="G104" s="1"/>
      <c r="H104" s="1"/>
    </row>
    <row r="105" spans="1:12" ht="8.25" customHeight="1">
      <c r="A105" s="53" t="s">
        <v>162</v>
      </c>
      <c r="B105" s="53"/>
      <c r="C105" s="53"/>
      <c r="D105" s="53"/>
      <c r="E105" s="53"/>
      <c r="F105" s="53"/>
      <c r="G105" s="53"/>
      <c r="H105" s="53"/>
      <c r="I105" s="53"/>
      <c r="J105" s="53"/>
    </row>
  </sheetData>
  <mergeCells count="17">
    <mergeCell ref="I1:L1"/>
    <mergeCell ref="I2:L2"/>
    <mergeCell ref="H3:L3"/>
    <mergeCell ref="I4:L4"/>
    <mergeCell ref="I5:L5"/>
    <mergeCell ref="G5:H5"/>
    <mergeCell ref="E5:F5"/>
    <mergeCell ref="A105:J105"/>
    <mergeCell ref="A12:H12"/>
    <mergeCell ref="A11:H11"/>
    <mergeCell ref="A5:B5"/>
    <mergeCell ref="A7:L7"/>
    <mergeCell ref="A8:L8"/>
    <mergeCell ref="A9:L9"/>
    <mergeCell ref="A10:L10"/>
    <mergeCell ref="I11:L11"/>
    <mergeCell ref="C5:D5"/>
  </mergeCells>
  <pageMargins left="0.78740157480314965" right="0.59055118110236227" top="0.78740157480314965" bottom="0.78740157480314965" header="0.51181102362204722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2025-12-25T08:15:28Z</cp:lastPrinted>
  <dcterms:modified xsi:type="dcterms:W3CDTF">2025-12-25T08:15:45Z</dcterms:modified>
</cp:coreProperties>
</file>